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19155" windowHeight="12330" tabRatio="716"/>
  </bookViews>
  <sheets>
    <sheet name="3 мес" sheetId="2" r:id="rId1"/>
    <sheet name="4 мес" sheetId="3" r:id="rId2"/>
    <sheet name="5 мес" sheetId="4" r:id="rId3"/>
    <sheet name="6 мес" sheetId="5" r:id="rId4"/>
    <sheet name="7 мес" sheetId="6" r:id="rId5"/>
    <sheet name="8 мес" sheetId="7" r:id="rId6"/>
    <sheet name="9 мес" sheetId="8" r:id="rId7"/>
    <sheet name="10 мес" sheetId="9" r:id="rId8"/>
    <sheet name="12 мес" sheetId="11" r:id="rId9"/>
    <sheet name="Лист1" sheetId="12" r:id="rId10"/>
  </sheets>
  <calcPr calcId="125725"/>
</workbook>
</file>

<file path=xl/calcChain.xml><?xml version="1.0" encoding="utf-8"?>
<calcChain xmlns="http://schemas.openxmlformats.org/spreadsheetml/2006/main">
  <c r="G4" i="3"/>
  <c r="G5"/>
  <c r="G6"/>
  <c r="G7"/>
  <c r="G8"/>
  <c r="G9"/>
  <c r="H10" i="11"/>
  <c r="G5" i="2"/>
  <c r="G9" i="11"/>
  <c r="H9" s="1"/>
  <c r="G8"/>
  <c r="H8" s="1"/>
  <c r="G7"/>
  <c r="H7" s="1"/>
  <c r="G6"/>
  <c r="H6" s="1"/>
  <c r="G5"/>
  <c r="H5" s="1"/>
  <c r="G10" i="9"/>
  <c r="H10" s="1"/>
  <c r="G9"/>
  <c r="H9" s="1"/>
  <c r="G8"/>
  <c r="H8" s="1"/>
  <c r="G7"/>
  <c r="H7" s="1"/>
  <c r="G6"/>
  <c r="H6" s="1"/>
  <c r="G5"/>
  <c r="H5" s="1"/>
  <c r="G10" i="8"/>
  <c r="H10" s="1"/>
  <c r="G9"/>
  <c r="H9" s="1"/>
  <c r="G8"/>
  <c r="H8" s="1"/>
  <c r="G7"/>
  <c r="H7" s="1"/>
  <c r="G6"/>
  <c r="H6" s="1"/>
  <c r="G5"/>
  <c r="H5" s="1"/>
  <c r="G9" i="7"/>
  <c r="H9" s="1"/>
  <c r="G8"/>
  <c r="H8" s="1"/>
  <c r="G7"/>
  <c r="H7" s="1"/>
  <c r="G6"/>
  <c r="H6" s="1"/>
  <c r="G5"/>
  <c r="H5" s="1"/>
  <c r="G4"/>
  <c r="H4" s="1"/>
  <c r="G9" i="6"/>
  <c r="H9" s="1"/>
  <c r="G8"/>
  <c r="H8" s="1"/>
  <c r="G7"/>
  <c r="H7" s="1"/>
  <c r="G6"/>
  <c r="H6" s="1"/>
  <c r="G5"/>
  <c r="H5" s="1"/>
  <c r="G4"/>
  <c r="H4" s="1"/>
  <c r="G9" i="5"/>
  <c r="H9" s="1"/>
  <c r="G8"/>
  <c r="H8" s="1"/>
  <c r="G7"/>
  <c r="H7" s="1"/>
  <c r="G6"/>
  <c r="H6" s="1"/>
  <c r="G5"/>
  <c r="H5" s="1"/>
  <c r="G4"/>
  <c r="H4" s="1"/>
  <c r="G9" i="4"/>
  <c r="H9" s="1"/>
  <c r="G8"/>
  <c r="H8" s="1"/>
  <c r="G7"/>
  <c r="H7" s="1"/>
  <c r="G6"/>
  <c r="H6" s="1"/>
  <c r="G5"/>
  <c r="H5" s="1"/>
  <c r="G4"/>
  <c r="H4" s="1"/>
  <c r="H9" i="3"/>
  <c r="H8"/>
  <c r="H7"/>
  <c r="H6"/>
  <c r="H5"/>
  <c r="H4"/>
  <c r="H5" i="2"/>
  <c r="G7"/>
  <c r="H7" s="1"/>
  <c r="G6"/>
  <c r="H6" s="1"/>
  <c r="G8"/>
  <c r="H8" s="1"/>
  <c r="G9"/>
  <c r="H9" s="1"/>
  <c r="G10"/>
  <c r="H10" s="1"/>
  <c r="A2" i="4"/>
  <c r="A3" s="1"/>
  <c r="B8" i="11"/>
  <c r="B6"/>
  <c r="B5"/>
  <c r="B8" i="9"/>
  <c r="B6"/>
  <c r="B5"/>
  <c r="B7" i="7"/>
  <c r="B5"/>
  <c r="B4"/>
  <c r="B7" i="6"/>
  <c r="B5"/>
  <c r="B4"/>
  <c r="B8" i="8"/>
  <c r="B6"/>
  <c r="B5"/>
  <c r="B7" i="5"/>
  <c r="B5"/>
  <c r="B4"/>
  <c r="B7" i="4"/>
  <c r="B5"/>
  <c r="B4"/>
  <c r="B7" i="3"/>
  <c r="B5"/>
  <c r="B4"/>
  <c r="A2"/>
  <c r="B8" i="2"/>
  <c r="B6"/>
  <c r="B5"/>
  <c r="A3" i="3" l="1"/>
</calcChain>
</file>

<file path=xl/sharedStrings.xml><?xml version="1.0" encoding="utf-8"?>
<sst xmlns="http://schemas.openxmlformats.org/spreadsheetml/2006/main" count="1297" uniqueCount="77">
  <si>
    <t>3 месяца</t>
  </si>
  <si>
    <t>6 месяцев</t>
  </si>
  <si>
    <t>12 месяцев</t>
  </si>
  <si>
    <t>количество, шт</t>
  </si>
  <si>
    <t>1-ый</t>
  </si>
  <si>
    <t>бизнес</t>
  </si>
  <si>
    <t>стоимость изготовления</t>
  </si>
  <si>
    <t>стоимость экипировки</t>
  </si>
  <si>
    <t>1-ый + бизнес</t>
  </si>
  <si>
    <t>22 рейса</t>
  </si>
  <si>
    <t>количество пассажиромест</t>
  </si>
  <si>
    <t>количество всего, шт</t>
  </si>
  <si>
    <t>4 месяца</t>
  </si>
  <si>
    <t>5 месяцев</t>
  </si>
  <si>
    <t>7 месяцев</t>
  </si>
  <si>
    <t>8 месяцев</t>
  </si>
  <si>
    <t>9 месяцев</t>
  </si>
  <si>
    <t>10 месяцев</t>
  </si>
  <si>
    <t>туристический+бистро</t>
  </si>
  <si>
    <t>бизнес + туристический+бистро</t>
  </si>
  <si>
    <t>1-ый, турист+бистро, бизнес</t>
  </si>
  <si>
    <t>стоимость размещения</t>
  </si>
  <si>
    <t>№ п/п</t>
  </si>
  <si>
    <t>Номер поезда</t>
  </si>
  <si>
    <t>Прибытие</t>
  </si>
  <si>
    <t>Пункт назначения поезда</t>
  </si>
  <si>
    <t>Дни следования</t>
  </si>
  <si>
    <t>Период размещения</t>
  </si>
  <si>
    <t>Кол-во вагонов</t>
  </si>
  <si>
    <t>Кол-во мест</t>
  </si>
  <si>
    <t>турист</t>
  </si>
  <si>
    <t>рестор</t>
  </si>
  <si>
    <t>Москва</t>
  </si>
  <si>
    <t>702 "Сапсан" (время отправления 6 ч. 45 мин.)</t>
  </si>
  <si>
    <t>10 ч. 40 мин.</t>
  </si>
  <si>
    <t>Нижний Новгород</t>
  </si>
  <si>
    <t>ежедневно</t>
  </si>
  <si>
    <t>704 "Сапсан" (время отправления 19 ч. 30 мин.)</t>
  </si>
  <si>
    <t>23 ч. 25 мин.</t>
  </si>
  <si>
    <t>752 "Сапсан" (время отправления 6 ч. 45 мин.)</t>
  </si>
  <si>
    <t>10 ч. 35 мин.</t>
  </si>
  <si>
    <t>Санкт-Петербург</t>
  </si>
  <si>
    <t>754 "Сапсан" (время отправления 7 ч. 00 мин.)</t>
  </si>
  <si>
    <t>11 ч. 00 мин.</t>
  </si>
  <si>
    <t>758 "Сапсан" (время отправления 13 ч. 30 мин.)</t>
  </si>
  <si>
    <t>17 ч. 55 мин.</t>
  </si>
  <si>
    <t>760 "Сапсан" (время отправления 13 ч. 45 мин.)</t>
  </si>
  <si>
    <t>18 ч. 10 мин.</t>
  </si>
  <si>
    <t>762 "Сапсан" (время отправления 16 ч. 30 мин.)</t>
  </si>
  <si>
    <t>20 ч. 40 мин.</t>
  </si>
  <si>
    <t>764 "Сапсан" (время отправления 19 ч. 30 мин.)</t>
  </si>
  <si>
    <t>23 ч. 19 мин.</t>
  </si>
  <si>
    <t>766 "Сапсан" (время отправления 19 ч. 45 мин.)</t>
  </si>
  <si>
    <t>23 ч. 30 мин.</t>
  </si>
  <si>
    <t>701 "Сапсан" (время отправления 6 ч. 45 мин.)</t>
  </si>
  <si>
    <t>703 "Сапсан" (время отправления 14 ч. 45 мин.)</t>
  </si>
  <si>
    <t>18 ч. 40 мин.</t>
  </si>
  <si>
    <t>751 "Сапсан" (время отправления 6 ч. 45 мин.)</t>
  </si>
  <si>
    <t>753 "Сапсан" (время отправления 7 ч. 00 мин.)</t>
  </si>
  <si>
    <t>11 ч. 05 мин.</t>
  </si>
  <si>
    <t>757 "Сапсан" (время отправления 13 ч. 30 мин.)</t>
  </si>
  <si>
    <t>18 ч. 00 мин.</t>
  </si>
  <si>
    <t>759 "Сапсан" (время отправления 13 ч. 55 мин.)</t>
  </si>
  <si>
    <t>18 ч. 25 мин.</t>
  </si>
  <si>
    <t>763 "Сапсан" (время отправления 19 ч. 25 мин.)</t>
  </si>
  <si>
    <t>23 ч. 24 мин.</t>
  </si>
  <si>
    <t>761 "Сапсан" (время отправления 15 ч. 00 мин.)</t>
  </si>
  <si>
    <t>19 ч. 10 мин.</t>
  </si>
  <si>
    <t>765 "Сапсан" (время отправления 19 ч. 45 мин.)</t>
  </si>
  <si>
    <t>23 ч. 35 мин.</t>
  </si>
  <si>
    <t>количество подголовникив всего, шт</t>
  </si>
  <si>
    <t>стоимость размещения, руб с НДС</t>
  </si>
  <si>
    <t>стоимость изготовления, руб с НДС</t>
  </si>
  <si>
    <t>стоимость экипировки, руб с НДС</t>
  </si>
  <si>
    <t>ИТОГО, руб с НДС</t>
  </si>
  <si>
    <t>Скидка %</t>
  </si>
  <si>
    <t>Подголовники мин.  3 месяца. Можно брать конкретный класс вагонов или комбинацию классов.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</si>
</sst>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1">
    <xf numFmtId="0" fontId="0" fillId="0" borderId="0"/>
  </cellStyleXfs>
  <cellXfs count="53">
    <xf numFmtId="0" fontId="0" fillId="0" borderId="0" xfId="0"/>
    <xf numFmtId="3" fontId="1" fillId="0" borderId="0" xfId="0" applyNumberFormat="1" applyFont="1" applyFill="1" applyAlignment="1">
      <alignment horizontal="center"/>
    </xf>
    <xf numFmtId="3" fontId="2" fillId="3" borderId="4" xfId="0" applyNumberFormat="1" applyFont="1" applyFill="1" applyBorder="1" applyAlignment="1">
      <alignment horizontal="center" vertical="center" wrapText="1"/>
    </xf>
    <xf numFmtId="3" fontId="2" fillId="0" borderId="4" xfId="0" applyNumberFormat="1" applyFont="1" applyFill="1" applyBorder="1" applyAlignment="1">
      <alignment horizontal="center" vertical="center" wrapText="1"/>
    </xf>
    <xf numFmtId="3" fontId="1" fillId="2" borderId="4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 applyAlignment="1">
      <alignment horizontal="center" wrapText="1"/>
    </xf>
    <xf numFmtId="3" fontId="3" fillId="0" borderId="0" xfId="0" applyNumberFormat="1" applyFont="1" applyFill="1" applyAlignment="1">
      <alignment horizontal="left"/>
    </xf>
    <xf numFmtId="3" fontId="1" fillId="2" borderId="4" xfId="0" applyNumberFormat="1" applyFont="1" applyFill="1" applyBorder="1" applyAlignment="1">
      <alignment horizontal="center" vertical="center" wrapText="1"/>
    </xf>
    <xf numFmtId="3" fontId="1" fillId="3" borderId="8" xfId="0" applyNumberFormat="1" applyFont="1" applyFill="1" applyBorder="1" applyAlignment="1">
      <alignment horizontal="center" wrapText="1"/>
    </xf>
    <xf numFmtId="3" fontId="1" fillId="2" borderId="9" xfId="0" applyNumberFormat="1" applyFont="1" applyFill="1" applyBorder="1" applyAlignment="1">
      <alignment wrapText="1"/>
    </xf>
    <xf numFmtId="3" fontId="1" fillId="3" borderId="8" xfId="0" applyNumberFormat="1" applyFont="1" applyFill="1" applyBorder="1" applyAlignment="1">
      <alignment wrapText="1"/>
    </xf>
    <xf numFmtId="3" fontId="1" fillId="0" borderId="4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wrapText="1"/>
    </xf>
    <xf numFmtId="3" fontId="1" fillId="0" borderId="6" xfId="0" applyNumberFormat="1" applyFont="1" applyFill="1" applyBorder="1" applyAlignment="1">
      <alignment wrapText="1"/>
    </xf>
    <xf numFmtId="3" fontId="1" fillId="0" borderId="9" xfId="0" applyNumberFormat="1" applyFont="1" applyFill="1" applyBorder="1" applyAlignment="1">
      <alignment horizontal="center" wrapText="1"/>
    </xf>
    <xf numFmtId="3" fontId="1" fillId="0" borderId="9" xfId="0" applyNumberFormat="1" applyFont="1" applyFill="1" applyBorder="1" applyAlignment="1">
      <alignment wrapText="1"/>
    </xf>
    <xf numFmtId="3" fontId="1" fillId="0" borderId="10" xfId="0" applyNumberFormat="1" applyFont="1" applyFill="1" applyBorder="1" applyAlignment="1">
      <alignment horizontal="center" wrapText="1"/>
    </xf>
    <xf numFmtId="3" fontId="1" fillId="3" borderId="6" xfId="0" applyNumberFormat="1" applyFont="1" applyFill="1" applyBorder="1" applyAlignment="1">
      <alignment horizontal="center" wrapText="1"/>
    </xf>
    <xf numFmtId="3" fontId="1" fillId="0" borderId="8" xfId="0" applyNumberFormat="1" applyFont="1" applyFill="1" applyBorder="1" applyAlignment="1">
      <alignment horizontal="center" wrapText="1"/>
    </xf>
    <xf numFmtId="3" fontId="1" fillId="0" borderId="4" xfId="0" applyNumberFormat="1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3" fontId="1" fillId="2" borderId="6" xfId="0" applyNumberFormat="1" applyFont="1" applyFill="1" applyBorder="1" applyAlignment="1">
      <alignment wrapText="1"/>
    </xf>
    <xf numFmtId="3" fontId="4" fillId="0" borderId="1" xfId="0" applyNumberFormat="1" applyFont="1" applyFill="1" applyBorder="1" applyAlignment="1">
      <alignment wrapText="1"/>
    </xf>
    <xf numFmtId="3" fontId="4" fillId="0" borderId="2" xfId="0" applyNumberFormat="1" applyFont="1" applyFill="1" applyBorder="1" applyAlignment="1">
      <alignment wrapText="1"/>
    </xf>
    <xf numFmtId="3" fontId="4" fillId="0" borderId="11" xfId="0" applyNumberFormat="1" applyFont="1" applyFill="1" applyBorder="1" applyAlignment="1">
      <alignment wrapText="1"/>
    </xf>
    <xf numFmtId="3" fontId="4" fillId="3" borderId="0" xfId="0" applyNumberFormat="1" applyFont="1" applyFill="1" applyBorder="1" applyAlignment="1">
      <alignment wrapText="1"/>
    </xf>
    <xf numFmtId="3" fontId="1" fillId="2" borderId="4" xfId="0" applyNumberFormat="1" applyFont="1" applyFill="1" applyBorder="1" applyAlignment="1">
      <alignment horizontal="center" vertical="center" wrapText="1"/>
    </xf>
    <xf numFmtId="9" fontId="2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Alignment="1">
      <alignment horizontal="center"/>
    </xf>
    <xf numFmtId="3" fontId="3" fillId="0" borderId="0" xfId="0" applyNumberFormat="1" applyFont="1" applyFill="1" applyAlignment="1">
      <alignment horizontal="left"/>
    </xf>
    <xf numFmtId="3" fontId="1" fillId="0" borderId="5" xfId="0" applyNumberFormat="1" applyFont="1" applyFill="1" applyBorder="1" applyAlignment="1">
      <alignment horizontal="center" wrapText="1"/>
    </xf>
    <xf numFmtId="3" fontId="1" fillId="0" borderId="6" xfId="0" applyNumberFormat="1" applyFont="1" applyFill="1" applyBorder="1" applyAlignment="1">
      <alignment horizont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center" vertical="center" wrapText="1"/>
    </xf>
    <xf numFmtId="3" fontId="1" fillId="2" borderId="3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center" wrapText="1"/>
    </xf>
    <xf numFmtId="3" fontId="1" fillId="2" borderId="3" xfId="0" applyNumberFormat="1" applyFont="1" applyFill="1" applyBorder="1" applyAlignment="1">
      <alignment horizontal="center" wrapText="1"/>
    </xf>
    <xf numFmtId="3" fontId="4" fillId="0" borderId="1" xfId="0" applyNumberFormat="1" applyFont="1" applyFill="1" applyBorder="1" applyAlignment="1">
      <alignment horizontal="left" wrapText="1"/>
    </xf>
    <xf numFmtId="3" fontId="4" fillId="0" borderId="2" xfId="0" applyNumberFormat="1" applyFont="1" applyFill="1" applyBorder="1" applyAlignment="1">
      <alignment horizontal="left" wrapText="1"/>
    </xf>
    <xf numFmtId="3" fontId="4" fillId="0" borderId="3" xfId="0" applyNumberFormat="1" applyFont="1" applyFill="1" applyBorder="1" applyAlignment="1">
      <alignment horizontal="left" wrapText="1"/>
    </xf>
    <xf numFmtId="3" fontId="1" fillId="2" borderId="7" xfId="0" applyNumberFormat="1" applyFont="1" applyFill="1" applyBorder="1" applyAlignment="1">
      <alignment horizontal="center" wrapText="1"/>
    </xf>
    <xf numFmtId="3" fontId="1" fillId="2" borderId="12" xfId="0" applyNumberFormat="1" applyFont="1" applyFill="1" applyBorder="1" applyAlignment="1">
      <alignment horizontal="center" wrapText="1"/>
    </xf>
    <xf numFmtId="3" fontId="1" fillId="2" borderId="13" xfId="0" applyNumberFormat="1" applyFont="1" applyFill="1" applyBorder="1" applyAlignment="1">
      <alignment horizontal="center" wrapText="1"/>
    </xf>
    <xf numFmtId="3" fontId="1" fillId="2" borderId="9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center"/>
    </xf>
    <xf numFmtId="3" fontId="1" fillId="2" borderId="5" xfId="0" applyNumberFormat="1" applyFont="1" applyFill="1" applyBorder="1" applyAlignment="1">
      <alignment wrapText="1"/>
    </xf>
    <xf numFmtId="3" fontId="1" fillId="2" borderId="6" xfId="0" applyNumberFormat="1" applyFont="1" applyFill="1" applyBorder="1" applyAlignment="1">
      <alignment wrapText="1"/>
    </xf>
    <xf numFmtId="3" fontId="1" fillId="2" borderId="5" xfId="0" applyNumberFormat="1" applyFont="1" applyFill="1" applyBorder="1" applyAlignment="1">
      <alignment horizontal="center" wrapText="1"/>
    </xf>
    <xf numFmtId="3" fontId="1" fillId="2" borderId="6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1039893</xdr:colOff>
      <xdr:row>2</xdr:row>
      <xdr:rowOff>9525</xdr:rowOff>
    </xdr:from>
    <xdr:to>
      <xdr:col>18</xdr:col>
      <xdr:colOff>123825</xdr:colOff>
      <xdr:row>9</xdr:row>
      <xdr:rowOff>104775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4418" y="561975"/>
          <a:ext cx="6227682" cy="32956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1</xdr:row>
      <xdr:rowOff>0</xdr:rowOff>
    </xdr:from>
    <xdr:to>
      <xdr:col>17</xdr:col>
      <xdr:colOff>400050</xdr:colOff>
      <xdr:row>9</xdr:row>
      <xdr:rowOff>37609</xdr:rowOff>
    </xdr:to>
    <xdr:pic>
      <xdr:nvPicPr>
        <xdr:cNvPr id="2" name="Picture 5" descr="Ситибанк_СПб_Сапсан_ 161_СПб-Москва_00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7648575" y="238125"/>
          <a:ext cx="5705475" cy="3676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1</xdr:row>
      <xdr:rowOff>0</xdr:rowOff>
    </xdr:from>
    <xdr:to>
      <xdr:col>17</xdr:col>
      <xdr:colOff>409575</xdr:colOff>
      <xdr:row>9</xdr:row>
      <xdr:rowOff>37609</xdr:rowOff>
    </xdr:to>
    <xdr:pic>
      <xdr:nvPicPr>
        <xdr:cNvPr id="2" name="Picture 5" descr="Ситибанк_СПб_Сапсан_ 161_СПб-Москва_00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7658100" y="238125"/>
          <a:ext cx="5705475" cy="3676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1</xdr:row>
      <xdr:rowOff>0</xdr:rowOff>
    </xdr:from>
    <xdr:to>
      <xdr:col>17</xdr:col>
      <xdr:colOff>409575</xdr:colOff>
      <xdr:row>9</xdr:row>
      <xdr:rowOff>37609</xdr:rowOff>
    </xdr:to>
    <xdr:pic>
      <xdr:nvPicPr>
        <xdr:cNvPr id="2" name="Picture 5" descr="Ситибанк_СПб_Сапсан_ 161_СПб-Москва_00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181975" y="238125"/>
          <a:ext cx="5705475" cy="3676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1</xdr:row>
      <xdr:rowOff>0</xdr:rowOff>
    </xdr:from>
    <xdr:to>
      <xdr:col>17</xdr:col>
      <xdr:colOff>419100</xdr:colOff>
      <xdr:row>9</xdr:row>
      <xdr:rowOff>37609</xdr:rowOff>
    </xdr:to>
    <xdr:pic>
      <xdr:nvPicPr>
        <xdr:cNvPr id="2" name="Picture 5" descr="Ситибанк_СПб_Сапсан_ 161_СПб-Москва_00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7667625" y="238125"/>
          <a:ext cx="5705475" cy="3676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171450</xdr:colOff>
      <xdr:row>1</xdr:row>
      <xdr:rowOff>0</xdr:rowOff>
    </xdr:from>
    <xdr:to>
      <xdr:col>17</xdr:col>
      <xdr:colOff>390525</xdr:colOff>
      <xdr:row>9</xdr:row>
      <xdr:rowOff>37609</xdr:rowOff>
    </xdr:to>
    <xdr:pic>
      <xdr:nvPicPr>
        <xdr:cNvPr id="2" name="Picture 5" descr="Ситибанк_СПб_Сапсан_ 161_СПб-Москва_00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7639050" y="238125"/>
          <a:ext cx="5705475" cy="3676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2</xdr:row>
      <xdr:rowOff>0</xdr:rowOff>
    </xdr:from>
    <xdr:to>
      <xdr:col>17</xdr:col>
      <xdr:colOff>419100</xdr:colOff>
      <xdr:row>10</xdr:row>
      <xdr:rowOff>37609</xdr:rowOff>
    </xdr:to>
    <xdr:pic>
      <xdr:nvPicPr>
        <xdr:cNvPr id="2" name="Picture 5" descr="Ситибанк_СПб_Сапсан_ 161_СПб-Москва_00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191500" y="400050"/>
          <a:ext cx="5705475" cy="3676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161925</xdr:colOff>
      <xdr:row>2</xdr:row>
      <xdr:rowOff>0</xdr:rowOff>
    </xdr:from>
    <xdr:to>
      <xdr:col>17</xdr:col>
      <xdr:colOff>381000</xdr:colOff>
      <xdr:row>10</xdr:row>
      <xdr:rowOff>37609</xdr:rowOff>
    </xdr:to>
    <xdr:pic>
      <xdr:nvPicPr>
        <xdr:cNvPr id="2" name="Picture 5" descr="Ситибанк_СПб_Сапсан_ 161_СПб-Москва_00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7629525" y="400050"/>
          <a:ext cx="5705475" cy="3676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171450</xdr:colOff>
      <xdr:row>2</xdr:row>
      <xdr:rowOff>0</xdr:rowOff>
    </xdr:from>
    <xdr:to>
      <xdr:col>17</xdr:col>
      <xdr:colOff>390525</xdr:colOff>
      <xdr:row>10</xdr:row>
      <xdr:rowOff>37609</xdr:rowOff>
    </xdr:to>
    <xdr:pic>
      <xdr:nvPicPr>
        <xdr:cNvPr id="2" name="Picture 5" descr="Ситибанк_СПб_Сапсан_ 161_СПб-Москва_00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7639050" y="400050"/>
          <a:ext cx="5705475" cy="3676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39"/>
  <sheetViews>
    <sheetView tabSelected="1" workbookViewId="0">
      <selection sqref="A1:XFD1"/>
    </sheetView>
  </sheetViews>
  <sheetFormatPr defaultRowHeight="12.75"/>
  <cols>
    <col min="1" max="1" width="13.7109375" style="1" customWidth="1"/>
    <col min="2" max="2" width="14.28515625" style="1" customWidth="1"/>
    <col min="3" max="3" width="13.7109375" style="1" customWidth="1"/>
    <col min="4" max="4" width="14.7109375" style="1" customWidth="1"/>
    <col min="5" max="5" width="14.85546875" style="1" customWidth="1"/>
    <col min="6" max="6" width="14.5703125" style="1" customWidth="1"/>
    <col min="7" max="7" width="0.140625" style="1" hidden="1" customWidth="1"/>
    <col min="8" max="8" width="15.7109375" style="1" customWidth="1"/>
    <col min="9" max="16384" width="9.140625" style="1"/>
  </cols>
  <sheetData>
    <row r="1" spans="1:16" ht="24.75" customHeight="1">
      <c r="A1" s="30"/>
      <c r="B1" s="30"/>
      <c r="C1" s="30"/>
      <c r="D1" s="30" t="s">
        <v>76</v>
      </c>
      <c r="E1" s="30"/>
    </row>
    <row r="2" spans="1:16" ht="18.75">
      <c r="A2" s="31" t="s">
        <v>9</v>
      </c>
      <c r="B2" s="31"/>
      <c r="C2" s="31"/>
      <c r="D2" s="31"/>
      <c r="E2" s="31"/>
      <c r="F2" s="31"/>
      <c r="G2" s="31"/>
      <c r="H2" s="31"/>
    </row>
    <row r="3" spans="1:16" ht="39.950000000000003" customHeight="1">
      <c r="A3" s="5"/>
      <c r="B3" s="32" t="s">
        <v>10</v>
      </c>
      <c r="C3" s="34" t="s">
        <v>0</v>
      </c>
      <c r="D3" s="35"/>
      <c r="E3" s="35"/>
      <c r="F3" s="35"/>
      <c r="G3" s="35"/>
      <c r="H3" s="36"/>
    </row>
    <row r="4" spans="1:16" ht="39.950000000000003" customHeight="1">
      <c r="A4" s="6"/>
      <c r="B4" s="33"/>
      <c r="C4" s="9" t="s">
        <v>70</v>
      </c>
      <c r="D4" s="9" t="s">
        <v>71</v>
      </c>
      <c r="E4" s="9" t="s">
        <v>72</v>
      </c>
      <c r="F4" s="9" t="s">
        <v>73</v>
      </c>
      <c r="G4" s="28" t="s">
        <v>75</v>
      </c>
      <c r="H4" s="9" t="s">
        <v>74</v>
      </c>
    </row>
    <row r="5" spans="1:16" ht="35.1" customHeight="1">
      <c r="A5" s="4" t="s">
        <v>4</v>
      </c>
      <c r="B5" s="2">
        <f>23*22</f>
        <v>506</v>
      </c>
      <c r="C5" s="3">
        <v>2783</v>
      </c>
      <c r="D5" s="3">
        <v>554070</v>
      </c>
      <c r="E5" s="3">
        <v>417450</v>
      </c>
      <c r="F5" s="3">
        <v>2242176.3000000003</v>
      </c>
      <c r="G5" s="29">
        <f>D5*0%</f>
        <v>0</v>
      </c>
      <c r="H5" s="3">
        <f t="shared" ref="H5:H10" si="0">D5+E5+F5-D5*G5</f>
        <v>3213696.3000000003</v>
      </c>
    </row>
    <row r="6" spans="1:16" ht="35.1" customHeight="1">
      <c r="A6" s="4" t="s">
        <v>5</v>
      </c>
      <c r="B6" s="2">
        <f>52*22</f>
        <v>1144</v>
      </c>
      <c r="C6" s="3">
        <v>6006</v>
      </c>
      <c r="D6" s="3">
        <v>730730</v>
      </c>
      <c r="E6" s="3">
        <v>677702.02500000002</v>
      </c>
      <c r="F6" s="3">
        <v>2350700.1</v>
      </c>
      <c r="G6" s="29">
        <f t="shared" ref="G6:G10" si="1">D6*0%</f>
        <v>0</v>
      </c>
      <c r="H6" s="3">
        <f t="shared" si="0"/>
        <v>3759132.125</v>
      </c>
    </row>
    <row r="7" spans="1:16" ht="35.1" customHeight="1">
      <c r="A7" s="4" t="s">
        <v>18</v>
      </c>
      <c r="B7" s="2">
        <v>10538</v>
      </c>
      <c r="C7" s="3">
        <v>55325</v>
      </c>
      <c r="D7" s="3">
        <v>3365573.75</v>
      </c>
      <c r="E7" s="3">
        <v>6242734.6875</v>
      </c>
      <c r="F7" s="3">
        <v>3970505.7</v>
      </c>
      <c r="G7" s="29">
        <f>D7*0%</f>
        <v>0</v>
      </c>
      <c r="H7" s="3">
        <f t="shared" si="0"/>
        <v>13578814.137499999</v>
      </c>
    </row>
    <row r="8" spans="1:16" ht="35.1" customHeight="1">
      <c r="A8" s="4" t="s">
        <v>8</v>
      </c>
      <c r="B8" s="2">
        <f>75*22</f>
        <v>1650</v>
      </c>
      <c r="C8" s="3">
        <v>8789</v>
      </c>
      <c r="D8" s="3">
        <v>1204500</v>
      </c>
      <c r="E8" s="3">
        <v>1095152.5</v>
      </c>
      <c r="F8" s="3">
        <v>2436770.7000000002</v>
      </c>
      <c r="G8" s="29">
        <f t="shared" si="1"/>
        <v>0</v>
      </c>
      <c r="H8" s="3">
        <f t="shared" si="0"/>
        <v>4736423.2</v>
      </c>
    </row>
    <row r="9" spans="1:16" ht="35.1" customHeight="1">
      <c r="A9" s="4" t="s">
        <v>19</v>
      </c>
      <c r="B9" s="2">
        <v>11682</v>
      </c>
      <c r="C9" s="3">
        <v>61331</v>
      </c>
      <c r="D9" s="3">
        <v>3730938.75</v>
      </c>
      <c r="E9" s="3">
        <v>6920437.5</v>
      </c>
      <c r="F9" s="3">
        <v>4165100.1</v>
      </c>
      <c r="G9" s="29">
        <f t="shared" si="1"/>
        <v>0</v>
      </c>
      <c r="H9" s="3">
        <f t="shared" si="0"/>
        <v>14816476.35</v>
      </c>
    </row>
    <row r="10" spans="1:16" ht="35.1" customHeight="1">
      <c r="A10" s="4" t="s">
        <v>20</v>
      </c>
      <c r="B10" s="2">
        <v>12188</v>
      </c>
      <c r="C10" s="3">
        <v>64114</v>
      </c>
      <c r="D10" s="3">
        <v>3892542.5</v>
      </c>
      <c r="E10" s="3">
        <v>7337887.5</v>
      </c>
      <c r="F10" s="3">
        <v>4229284.5</v>
      </c>
      <c r="G10" s="29">
        <f t="shared" si="1"/>
        <v>0</v>
      </c>
      <c r="H10" s="3">
        <f t="shared" si="0"/>
        <v>15459714.5</v>
      </c>
    </row>
    <row r="13" spans="1:16" ht="12.75" customHeight="1">
      <c r="A13" s="47" t="s">
        <v>22</v>
      </c>
      <c r="B13" s="48" t="s">
        <v>23</v>
      </c>
      <c r="C13" s="50" t="s">
        <v>24</v>
      </c>
      <c r="D13" s="48" t="s">
        <v>25</v>
      </c>
      <c r="E13" s="48" t="s">
        <v>26</v>
      </c>
      <c r="F13" s="43" t="s">
        <v>27</v>
      </c>
      <c r="G13" s="44"/>
      <c r="H13" s="37" t="s">
        <v>28</v>
      </c>
      <c r="I13" s="38"/>
      <c r="J13" s="38"/>
      <c r="K13" s="39"/>
      <c r="L13" s="37" t="s">
        <v>29</v>
      </c>
      <c r="M13" s="38"/>
      <c r="N13" s="38"/>
      <c r="O13" s="39"/>
      <c r="P13" s="10"/>
    </row>
    <row r="14" spans="1:16">
      <c r="A14" s="47"/>
      <c r="B14" s="49"/>
      <c r="C14" s="51"/>
      <c r="D14" s="49"/>
      <c r="E14" s="49"/>
      <c r="F14" s="45"/>
      <c r="G14" s="46"/>
      <c r="H14" s="11" t="s">
        <v>30</v>
      </c>
      <c r="I14" s="11" t="s">
        <v>5</v>
      </c>
      <c r="J14" s="11" t="s">
        <v>4</v>
      </c>
      <c r="K14" s="11" t="s">
        <v>31</v>
      </c>
      <c r="L14" s="11" t="s">
        <v>30</v>
      </c>
      <c r="M14" s="11" t="s">
        <v>5</v>
      </c>
      <c r="N14" s="11" t="s">
        <v>4</v>
      </c>
      <c r="O14" s="11" t="s">
        <v>31</v>
      </c>
      <c r="P14" s="12"/>
    </row>
    <row r="15" spans="1:16" ht="12.75" customHeight="1">
      <c r="A15" s="13"/>
      <c r="B15" s="40" t="s">
        <v>32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2"/>
      <c r="P15" s="14"/>
    </row>
    <row r="16" spans="1:16" ht="51">
      <c r="A16" s="13">
        <v>1</v>
      </c>
      <c r="B16" s="15" t="s">
        <v>33</v>
      </c>
      <c r="C16" s="16" t="s">
        <v>34</v>
      </c>
      <c r="D16" s="17" t="s">
        <v>35</v>
      </c>
      <c r="E16" s="17" t="s">
        <v>36</v>
      </c>
      <c r="F16" s="16" t="s">
        <v>0</v>
      </c>
      <c r="G16" s="16"/>
      <c r="H16" s="16">
        <v>7</v>
      </c>
      <c r="I16" s="16">
        <v>1</v>
      </c>
      <c r="J16" s="18">
        <v>1</v>
      </c>
      <c r="K16" s="7">
        <v>1</v>
      </c>
      <c r="L16" s="7">
        <v>442</v>
      </c>
      <c r="M16" s="7">
        <v>52</v>
      </c>
      <c r="N16" s="7">
        <v>23</v>
      </c>
      <c r="O16" s="19">
        <v>45</v>
      </c>
      <c r="P16" s="20"/>
    </row>
    <row r="17" spans="1:16" ht="51">
      <c r="A17" s="13">
        <v>2</v>
      </c>
      <c r="B17" s="15" t="s">
        <v>37</v>
      </c>
      <c r="C17" s="16" t="s">
        <v>38</v>
      </c>
      <c r="D17" s="17" t="s">
        <v>35</v>
      </c>
      <c r="E17" s="17" t="s">
        <v>36</v>
      </c>
      <c r="F17" s="16" t="s">
        <v>0</v>
      </c>
      <c r="G17" s="16"/>
      <c r="H17" s="16">
        <v>7</v>
      </c>
      <c r="I17" s="16">
        <v>1</v>
      </c>
      <c r="J17" s="18">
        <v>1</v>
      </c>
      <c r="K17" s="21">
        <v>1</v>
      </c>
      <c r="L17" s="21">
        <v>442</v>
      </c>
      <c r="M17" s="21">
        <v>52</v>
      </c>
      <c r="N17" s="21">
        <v>23</v>
      </c>
      <c r="O17" s="22">
        <v>45</v>
      </c>
      <c r="P17" s="20"/>
    </row>
    <row r="18" spans="1:16" ht="51">
      <c r="A18" s="13">
        <v>3</v>
      </c>
      <c r="B18" s="15" t="s">
        <v>39</v>
      </c>
      <c r="C18" s="16" t="s">
        <v>40</v>
      </c>
      <c r="D18" s="17" t="s">
        <v>41</v>
      </c>
      <c r="E18" s="17" t="s">
        <v>36</v>
      </c>
      <c r="F18" s="16" t="s">
        <v>0</v>
      </c>
      <c r="G18" s="16"/>
      <c r="H18" s="16">
        <v>7</v>
      </c>
      <c r="I18" s="16">
        <v>1</v>
      </c>
      <c r="J18" s="18">
        <v>1</v>
      </c>
      <c r="K18" s="21">
        <v>1</v>
      </c>
      <c r="L18" s="21">
        <v>442</v>
      </c>
      <c r="M18" s="21">
        <v>52</v>
      </c>
      <c r="N18" s="21">
        <v>23</v>
      </c>
      <c r="O18" s="22">
        <v>45</v>
      </c>
      <c r="P18" s="20"/>
    </row>
    <row r="19" spans="1:16" ht="51">
      <c r="A19" s="13">
        <v>4</v>
      </c>
      <c r="B19" s="15" t="s">
        <v>42</v>
      </c>
      <c r="C19" s="16" t="s">
        <v>43</v>
      </c>
      <c r="D19" s="17" t="s">
        <v>41</v>
      </c>
      <c r="E19" s="17" t="s">
        <v>36</v>
      </c>
      <c r="F19" s="16" t="s">
        <v>0</v>
      </c>
      <c r="G19" s="16"/>
      <c r="H19" s="16">
        <v>7</v>
      </c>
      <c r="I19" s="16">
        <v>1</v>
      </c>
      <c r="J19" s="18">
        <v>1</v>
      </c>
      <c r="K19" s="21">
        <v>1</v>
      </c>
      <c r="L19" s="21">
        <v>442</v>
      </c>
      <c r="M19" s="21">
        <v>52</v>
      </c>
      <c r="N19" s="21">
        <v>23</v>
      </c>
      <c r="O19" s="22">
        <v>45</v>
      </c>
      <c r="P19" s="20"/>
    </row>
    <row r="20" spans="1:16" ht="51">
      <c r="A20" s="13">
        <v>5</v>
      </c>
      <c r="B20" s="15" t="s">
        <v>44</v>
      </c>
      <c r="C20" s="16" t="s">
        <v>45</v>
      </c>
      <c r="D20" s="17" t="s">
        <v>41</v>
      </c>
      <c r="E20" s="17" t="s">
        <v>36</v>
      </c>
      <c r="F20" s="16" t="s">
        <v>0</v>
      </c>
      <c r="G20" s="16"/>
      <c r="H20" s="16">
        <v>7</v>
      </c>
      <c r="I20" s="16">
        <v>1</v>
      </c>
      <c r="J20" s="18">
        <v>1</v>
      </c>
      <c r="K20" s="21">
        <v>1</v>
      </c>
      <c r="L20" s="21">
        <v>442</v>
      </c>
      <c r="M20" s="21">
        <v>52</v>
      </c>
      <c r="N20" s="21">
        <v>23</v>
      </c>
      <c r="O20" s="22">
        <v>45</v>
      </c>
      <c r="P20" s="20"/>
    </row>
    <row r="21" spans="1:16" ht="51">
      <c r="A21" s="13">
        <v>6</v>
      </c>
      <c r="B21" s="23" t="s">
        <v>46</v>
      </c>
      <c r="C21" s="16" t="s">
        <v>47</v>
      </c>
      <c r="D21" s="17" t="s">
        <v>41</v>
      </c>
      <c r="E21" s="17" t="s">
        <v>36</v>
      </c>
      <c r="F21" s="16" t="s">
        <v>0</v>
      </c>
      <c r="G21" s="16"/>
      <c r="H21" s="16">
        <v>7</v>
      </c>
      <c r="I21" s="16">
        <v>1</v>
      </c>
      <c r="J21" s="18">
        <v>1</v>
      </c>
      <c r="K21" s="21">
        <v>1</v>
      </c>
      <c r="L21" s="21">
        <v>442</v>
      </c>
      <c r="M21" s="21">
        <v>52</v>
      </c>
      <c r="N21" s="21">
        <v>23</v>
      </c>
      <c r="O21" s="22">
        <v>45</v>
      </c>
      <c r="P21" s="20"/>
    </row>
    <row r="22" spans="1:16" ht="51">
      <c r="A22" s="13">
        <v>7</v>
      </c>
      <c r="B22" s="23" t="s">
        <v>46</v>
      </c>
      <c r="C22" s="16" t="s">
        <v>47</v>
      </c>
      <c r="D22" s="17" t="s">
        <v>41</v>
      </c>
      <c r="E22" s="17" t="s">
        <v>36</v>
      </c>
      <c r="F22" s="16" t="s">
        <v>0</v>
      </c>
      <c r="G22" s="16"/>
      <c r="H22" s="16">
        <v>7</v>
      </c>
      <c r="I22" s="16">
        <v>1</v>
      </c>
      <c r="J22" s="18">
        <v>1</v>
      </c>
      <c r="K22" s="21">
        <v>1</v>
      </c>
      <c r="L22" s="21">
        <v>442</v>
      </c>
      <c r="M22" s="21">
        <v>52</v>
      </c>
      <c r="N22" s="21">
        <v>23</v>
      </c>
      <c r="O22" s="22">
        <v>45</v>
      </c>
      <c r="P22" s="20"/>
    </row>
    <row r="23" spans="1:16" ht="51">
      <c r="A23" s="13">
        <v>8</v>
      </c>
      <c r="B23" s="15" t="s">
        <v>48</v>
      </c>
      <c r="C23" s="16" t="s">
        <v>49</v>
      </c>
      <c r="D23" s="17" t="s">
        <v>41</v>
      </c>
      <c r="E23" s="17" t="s">
        <v>36</v>
      </c>
      <c r="F23" s="16" t="s">
        <v>0</v>
      </c>
      <c r="G23" s="16"/>
      <c r="H23" s="16">
        <v>7</v>
      </c>
      <c r="I23" s="16">
        <v>1</v>
      </c>
      <c r="J23" s="18">
        <v>1</v>
      </c>
      <c r="K23" s="21">
        <v>1</v>
      </c>
      <c r="L23" s="21">
        <v>442</v>
      </c>
      <c r="M23" s="21">
        <v>52</v>
      </c>
      <c r="N23" s="21">
        <v>23</v>
      </c>
      <c r="O23" s="22">
        <v>45</v>
      </c>
      <c r="P23" s="20"/>
    </row>
    <row r="24" spans="1:16" ht="51">
      <c r="A24" s="13">
        <v>9</v>
      </c>
      <c r="B24" s="15" t="s">
        <v>50</v>
      </c>
      <c r="C24" s="16" t="s">
        <v>51</v>
      </c>
      <c r="D24" s="17" t="s">
        <v>41</v>
      </c>
      <c r="E24" s="17" t="s">
        <v>36</v>
      </c>
      <c r="F24" s="16" t="s">
        <v>0</v>
      </c>
      <c r="G24" s="16"/>
      <c r="H24" s="16">
        <v>7</v>
      </c>
      <c r="I24" s="16">
        <v>1</v>
      </c>
      <c r="J24" s="18">
        <v>1</v>
      </c>
      <c r="K24" s="21">
        <v>1</v>
      </c>
      <c r="L24" s="21">
        <v>442</v>
      </c>
      <c r="M24" s="21">
        <v>52</v>
      </c>
      <c r="N24" s="21">
        <v>23</v>
      </c>
      <c r="O24" s="22">
        <v>45</v>
      </c>
      <c r="P24" s="20"/>
    </row>
    <row r="25" spans="1:16" ht="51">
      <c r="A25" s="13">
        <v>10</v>
      </c>
      <c r="B25" s="23" t="s">
        <v>52</v>
      </c>
      <c r="C25" s="16" t="s">
        <v>53</v>
      </c>
      <c r="D25" s="17" t="s">
        <v>41</v>
      </c>
      <c r="E25" s="17" t="s">
        <v>36</v>
      </c>
      <c r="F25" s="16" t="s">
        <v>0</v>
      </c>
      <c r="G25" s="16"/>
      <c r="H25" s="16">
        <v>7</v>
      </c>
      <c r="I25" s="16">
        <v>1</v>
      </c>
      <c r="J25" s="18">
        <v>1</v>
      </c>
      <c r="K25" s="21">
        <v>1</v>
      </c>
      <c r="L25" s="21">
        <v>442</v>
      </c>
      <c r="M25" s="21">
        <v>52</v>
      </c>
      <c r="N25" s="21">
        <v>23</v>
      </c>
      <c r="O25" s="22">
        <v>45</v>
      </c>
      <c r="P25" s="20"/>
    </row>
    <row r="26" spans="1:16" ht="51">
      <c r="A26" s="13">
        <v>11</v>
      </c>
      <c r="B26" s="23" t="s">
        <v>52</v>
      </c>
      <c r="C26" s="16" t="s">
        <v>53</v>
      </c>
      <c r="D26" s="17" t="s">
        <v>41</v>
      </c>
      <c r="E26" s="17" t="s">
        <v>36</v>
      </c>
      <c r="F26" s="16" t="s">
        <v>0</v>
      </c>
      <c r="G26" s="16"/>
      <c r="H26" s="16">
        <v>7</v>
      </c>
      <c r="I26" s="16">
        <v>1</v>
      </c>
      <c r="J26" s="18">
        <v>1</v>
      </c>
      <c r="K26" s="21">
        <v>1</v>
      </c>
      <c r="L26" s="21">
        <v>442</v>
      </c>
      <c r="M26" s="21">
        <v>52</v>
      </c>
      <c r="N26" s="21">
        <v>23</v>
      </c>
      <c r="O26" s="22">
        <v>45</v>
      </c>
      <c r="P26" s="20"/>
    </row>
    <row r="27" spans="1:16" ht="12.75" customHeight="1">
      <c r="A27" s="13"/>
      <c r="B27" s="24" t="s">
        <v>35</v>
      </c>
      <c r="C27" s="25"/>
      <c r="D27" s="25"/>
      <c r="E27" s="25"/>
      <c r="F27" s="25"/>
      <c r="G27" s="25"/>
      <c r="H27" s="25"/>
      <c r="I27" s="25"/>
      <c r="J27" s="26"/>
      <c r="K27" s="14"/>
      <c r="L27" s="25"/>
      <c r="M27" s="25"/>
      <c r="N27" s="26"/>
      <c r="O27" s="27"/>
      <c r="P27" s="14"/>
    </row>
    <row r="28" spans="1:16" ht="51">
      <c r="A28" s="13">
        <v>12</v>
      </c>
      <c r="B28" s="15" t="s">
        <v>54</v>
      </c>
      <c r="C28" s="16" t="s">
        <v>34</v>
      </c>
      <c r="D28" s="17" t="s">
        <v>32</v>
      </c>
      <c r="E28" s="17" t="s">
        <v>36</v>
      </c>
      <c r="F28" s="16" t="s">
        <v>0</v>
      </c>
      <c r="G28" s="16"/>
      <c r="H28" s="16">
        <v>7</v>
      </c>
      <c r="I28" s="16">
        <v>1</v>
      </c>
      <c r="J28" s="21">
        <v>1</v>
      </c>
      <c r="K28" s="21">
        <v>1</v>
      </c>
      <c r="L28" s="21">
        <v>442</v>
      </c>
      <c r="M28" s="21">
        <v>52</v>
      </c>
      <c r="N28" s="21">
        <v>23</v>
      </c>
      <c r="O28" s="22">
        <v>45</v>
      </c>
      <c r="P28" s="20"/>
    </row>
    <row r="29" spans="1:16" ht="51">
      <c r="A29" s="13">
        <v>13</v>
      </c>
      <c r="B29" s="15" t="s">
        <v>55</v>
      </c>
      <c r="C29" s="16" t="s">
        <v>56</v>
      </c>
      <c r="D29" s="17" t="s">
        <v>32</v>
      </c>
      <c r="E29" s="17" t="s">
        <v>36</v>
      </c>
      <c r="F29" s="16" t="s">
        <v>0</v>
      </c>
      <c r="G29" s="16"/>
      <c r="H29" s="16">
        <v>7</v>
      </c>
      <c r="I29" s="16">
        <v>1</v>
      </c>
      <c r="J29" s="21">
        <v>1</v>
      </c>
      <c r="K29" s="21">
        <v>1</v>
      </c>
      <c r="L29" s="21">
        <v>442</v>
      </c>
      <c r="M29" s="21">
        <v>52</v>
      </c>
      <c r="N29" s="21">
        <v>23</v>
      </c>
      <c r="O29" s="22">
        <v>45</v>
      </c>
      <c r="P29" s="20"/>
    </row>
    <row r="30" spans="1:16" ht="12.75" customHeight="1">
      <c r="A30" s="13"/>
      <c r="B30" s="24" t="s">
        <v>41</v>
      </c>
      <c r="C30" s="25"/>
      <c r="D30" s="25"/>
      <c r="E30" s="25"/>
      <c r="F30" s="25"/>
      <c r="G30" s="25"/>
      <c r="H30" s="25"/>
      <c r="I30" s="25"/>
      <c r="J30" s="14"/>
      <c r="K30" s="14"/>
      <c r="L30" s="25"/>
      <c r="M30" s="25"/>
      <c r="N30" s="14"/>
      <c r="O30" s="27"/>
      <c r="P30" s="14"/>
    </row>
    <row r="31" spans="1:16" ht="51">
      <c r="A31" s="13">
        <v>14</v>
      </c>
      <c r="B31" s="15" t="s">
        <v>57</v>
      </c>
      <c r="C31" s="16" t="s">
        <v>40</v>
      </c>
      <c r="D31" s="17" t="s">
        <v>32</v>
      </c>
      <c r="E31" s="17" t="s">
        <v>36</v>
      </c>
      <c r="F31" s="16" t="s">
        <v>0</v>
      </c>
      <c r="G31" s="16"/>
      <c r="H31" s="16">
        <v>7</v>
      </c>
      <c r="I31" s="16">
        <v>1</v>
      </c>
      <c r="J31" s="21">
        <v>1</v>
      </c>
      <c r="K31" s="21">
        <v>1</v>
      </c>
      <c r="L31" s="21">
        <v>442</v>
      </c>
      <c r="M31" s="21">
        <v>52</v>
      </c>
      <c r="N31" s="21">
        <v>23</v>
      </c>
      <c r="O31" s="22">
        <v>45</v>
      </c>
      <c r="P31" s="20"/>
    </row>
    <row r="32" spans="1:16" ht="51">
      <c r="A32" s="13">
        <v>15</v>
      </c>
      <c r="B32" s="23" t="s">
        <v>58</v>
      </c>
      <c r="C32" s="16" t="s">
        <v>59</v>
      </c>
      <c r="D32" s="17" t="s">
        <v>32</v>
      </c>
      <c r="E32" s="17" t="s">
        <v>36</v>
      </c>
      <c r="F32" s="16" t="s">
        <v>0</v>
      </c>
      <c r="G32" s="16"/>
      <c r="H32" s="16">
        <v>7</v>
      </c>
      <c r="I32" s="16">
        <v>1</v>
      </c>
      <c r="J32" s="21">
        <v>1</v>
      </c>
      <c r="K32" s="21">
        <v>1</v>
      </c>
      <c r="L32" s="21">
        <v>442</v>
      </c>
      <c r="M32" s="21">
        <v>52</v>
      </c>
      <c r="N32" s="21">
        <v>23</v>
      </c>
      <c r="O32" s="22">
        <v>45</v>
      </c>
      <c r="P32" s="20"/>
    </row>
    <row r="33" spans="1:16" ht="51">
      <c r="A33" s="13">
        <v>16</v>
      </c>
      <c r="B33" s="23" t="s">
        <v>58</v>
      </c>
      <c r="C33" s="16" t="s">
        <v>59</v>
      </c>
      <c r="D33" s="17" t="s">
        <v>32</v>
      </c>
      <c r="E33" s="17" t="s">
        <v>36</v>
      </c>
      <c r="F33" s="16" t="s">
        <v>0</v>
      </c>
      <c r="G33" s="16"/>
      <c r="H33" s="16">
        <v>7</v>
      </c>
      <c r="I33" s="16">
        <v>1</v>
      </c>
      <c r="J33" s="21">
        <v>1</v>
      </c>
      <c r="K33" s="21">
        <v>1</v>
      </c>
      <c r="L33" s="21">
        <v>442</v>
      </c>
      <c r="M33" s="21">
        <v>52</v>
      </c>
      <c r="N33" s="21">
        <v>23</v>
      </c>
      <c r="O33" s="22">
        <v>45</v>
      </c>
      <c r="P33" s="20"/>
    </row>
    <row r="34" spans="1:16" ht="51">
      <c r="A34" s="13">
        <v>17</v>
      </c>
      <c r="B34" s="15" t="s">
        <v>60</v>
      </c>
      <c r="C34" s="16" t="s">
        <v>61</v>
      </c>
      <c r="D34" s="17" t="s">
        <v>32</v>
      </c>
      <c r="E34" s="17" t="s">
        <v>36</v>
      </c>
      <c r="F34" s="16" t="s">
        <v>0</v>
      </c>
      <c r="G34" s="16"/>
      <c r="H34" s="16">
        <v>7</v>
      </c>
      <c r="I34" s="16">
        <v>1</v>
      </c>
      <c r="J34" s="21">
        <v>1</v>
      </c>
      <c r="K34" s="21">
        <v>1</v>
      </c>
      <c r="L34" s="21">
        <v>442</v>
      </c>
      <c r="M34" s="21">
        <v>52</v>
      </c>
      <c r="N34" s="21">
        <v>23</v>
      </c>
      <c r="O34" s="22">
        <v>45</v>
      </c>
      <c r="P34" s="20"/>
    </row>
    <row r="35" spans="1:16" ht="51">
      <c r="A35" s="13">
        <v>18</v>
      </c>
      <c r="B35" s="23" t="s">
        <v>62</v>
      </c>
      <c r="C35" s="16" t="s">
        <v>63</v>
      </c>
      <c r="D35" s="17" t="s">
        <v>32</v>
      </c>
      <c r="E35" s="17" t="s">
        <v>36</v>
      </c>
      <c r="F35" s="16" t="s">
        <v>0</v>
      </c>
      <c r="G35" s="16"/>
      <c r="H35" s="16">
        <v>7</v>
      </c>
      <c r="I35" s="16">
        <v>1</v>
      </c>
      <c r="J35" s="21">
        <v>1</v>
      </c>
      <c r="K35" s="21">
        <v>1</v>
      </c>
      <c r="L35" s="21">
        <v>442</v>
      </c>
      <c r="M35" s="21">
        <v>52</v>
      </c>
      <c r="N35" s="21">
        <v>23</v>
      </c>
      <c r="O35" s="22">
        <v>45</v>
      </c>
      <c r="P35" s="20"/>
    </row>
    <row r="36" spans="1:16" ht="51">
      <c r="A36" s="13">
        <v>19</v>
      </c>
      <c r="B36" s="23" t="s">
        <v>62</v>
      </c>
      <c r="C36" s="16" t="s">
        <v>63</v>
      </c>
      <c r="D36" s="17" t="s">
        <v>32</v>
      </c>
      <c r="E36" s="17" t="s">
        <v>36</v>
      </c>
      <c r="F36" s="16" t="s">
        <v>0</v>
      </c>
      <c r="G36" s="16"/>
      <c r="H36" s="16">
        <v>7</v>
      </c>
      <c r="I36" s="16">
        <v>1</v>
      </c>
      <c r="J36" s="21">
        <v>1</v>
      </c>
      <c r="K36" s="21">
        <v>1</v>
      </c>
      <c r="L36" s="21">
        <v>442</v>
      </c>
      <c r="M36" s="21">
        <v>52</v>
      </c>
      <c r="N36" s="21">
        <v>23</v>
      </c>
      <c r="O36" s="22">
        <v>45</v>
      </c>
      <c r="P36" s="20"/>
    </row>
    <row r="37" spans="1:16" ht="51">
      <c r="A37" s="13">
        <v>20</v>
      </c>
      <c r="B37" s="15" t="s">
        <v>64</v>
      </c>
      <c r="C37" s="16" t="s">
        <v>65</v>
      </c>
      <c r="D37" s="17" t="s">
        <v>32</v>
      </c>
      <c r="E37" s="17" t="s">
        <v>36</v>
      </c>
      <c r="F37" s="16" t="s">
        <v>0</v>
      </c>
      <c r="G37" s="16"/>
      <c r="H37" s="16">
        <v>7</v>
      </c>
      <c r="I37" s="16">
        <v>1</v>
      </c>
      <c r="J37" s="21">
        <v>1</v>
      </c>
      <c r="K37" s="21">
        <v>1</v>
      </c>
      <c r="L37" s="21">
        <v>442</v>
      </c>
      <c r="M37" s="21">
        <v>52</v>
      </c>
      <c r="N37" s="21">
        <v>23</v>
      </c>
      <c r="O37" s="22">
        <v>45</v>
      </c>
      <c r="P37" s="20"/>
    </row>
    <row r="38" spans="1:16" ht="51">
      <c r="A38" s="13">
        <v>21</v>
      </c>
      <c r="B38" s="15" t="s">
        <v>66</v>
      </c>
      <c r="C38" s="16" t="s">
        <v>67</v>
      </c>
      <c r="D38" s="17" t="s">
        <v>32</v>
      </c>
      <c r="E38" s="17" t="s">
        <v>36</v>
      </c>
      <c r="F38" s="16" t="s">
        <v>0</v>
      </c>
      <c r="G38" s="16"/>
      <c r="H38" s="16">
        <v>7</v>
      </c>
      <c r="I38" s="16">
        <v>1</v>
      </c>
      <c r="J38" s="21">
        <v>1</v>
      </c>
      <c r="K38" s="21">
        <v>1</v>
      </c>
      <c r="L38" s="21">
        <v>442</v>
      </c>
      <c r="M38" s="21">
        <v>52</v>
      </c>
      <c r="N38" s="21">
        <v>23</v>
      </c>
      <c r="O38" s="22">
        <v>45</v>
      </c>
      <c r="P38" s="20"/>
    </row>
    <row r="39" spans="1:16" ht="51">
      <c r="A39" s="13">
        <v>22</v>
      </c>
      <c r="B39" s="15" t="s">
        <v>68</v>
      </c>
      <c r="C39" s="16" t="s">
        <v>69</v>
      </c>
      <c r="D39" s="17" t="s">
        <v>32</v>
      </c>
      <c r="E39" s="17" t="s">
        <v>36</v>
      </c>
      <c r="F39" s="16" t="s">
        <v>0</v>
      </c>
      <c r="G39" s="16"/>
      <c r="H39" s="16">
        <v>7</v>
      </c>
      <c r="I39" s="16">
        <v>1</v>
      </c>
      <c r="J39" s="21">
        <v>1</v>
      </c>
      <c r="K39" s="21">
        <v>1</v>
      </c>
      <c r="L39" s="21">
        <v>442</v>
      </c>
      <c r="M39" s="21">
        <v>52</v>
      </c>
      <c r="N39" s="21">
        <v>23</v>
      </c>
      <c r="O39" s="22">
        <v>45</v>
      </c>
      <c r="P39" s="20"/>
    </row>
  </sheetData>
  <mergeCells count="12">
    <mergeCell ref="B15:O15"/>
    <mergeCell ref="F13:G14"/>
    <mergeCell ref="A13:A14"/>
    <mergeCell ref="B13:B14"/>
    <mergeCell ref="C13:C14"/>
    <mergeCell ref="D13:D14"/>
    <mergeCell ref="E13:E14"/>
    <mergeCell ref="A2:H2"/>
    <mergeCell ref="B3:B4"/>
    <mergeCell ref="C3:H3"/>
    <mergeCell ref="H13:K13"/>
    <mergeCell ref="L13:O1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8"/>
  <sheetViews>
    <sheetView workbookViewId="0">
      <selection activeCell="G4" sqref="G4"/>
    </sheetView>
  </sheetViews>
  <sheetFormatPr defaultRowHeight="12.75"/>
  <cols>
    <col min="1" max="2" width="16.7109375" style="1" customWidth="1"/>
    <col min="3" max="4" width="16.140625" style="1" customWidth="1"/>
    <col min="5" max="5" width="15.42578125" style="1" customWidth="1"/>
    <col min="6" max="6" width="15.28515625" style="1" customWidth="1"/>
    <col min="7" max="7" width="15.42578125" style="1" hidden="1" customWidth="1"/>
    <col min="8" max="8" width="15.42578125" style="1" customWidth="1"/>
    <col min="9" max="16384" width="9.140625" style="1"/>
  </cols>
  <sheetData>
    <row r="1" spans="1:16" ht="18.75">
      <c r="A1" s="31" t="s">
        <v>9</v>
      </c>
      <c r="B1" s="31"/>
      <c r="C1" s="31"/>
      <c r="D1" s="31"/>
      <c r="E1" s="31"/>
      <c r="F1" s="31"/>
      <c r="G1" s="31"/>
      <c r="H1" s="31"/>
    </row>
    <row r="2" spans="1:16" ht="39.950000000000003" customHeight="1">
      <c r="A2" s="5">
        <f>365/12</f>
        <v>30.416666666666668</v>
      </c>
      <c r="B2" s="32" t="s">
        <v>10</v>
      </c>
      <c r="C2" s="34" t="s">
        <v>12</v>
      </c>
      <c r="D2" s="35"/>
      <c r="E2" s="35"/>
      <c r="F2" s="35"/>
      <c r="G2" s="35"/>
      <c r="H2" s="36"/>
    </row>
    <row r="3" spans="1:16" ht="39.950000000000003" customHeight="1">
      <c r="A3" s="6">
        <f>A2</f>
        <v>30.416666666666668</v>
      </c>
      <c r="B3" s="33"/>
      <c r="C3" s="4" t="s">
        <v>3</v>
      </c>
      <c r="D3" s="4" t="s">
        <v>21</v>
      </c>
      <c r="E3" s="4" t="s">
        <v>6</v>
      </c>
      <c r="F3" s="4" t="s">
        <v>7</v>
      </c>
      <c r="G3" s="28" t="s">
        <v>75</v>
      </c>
      <c r="H3" s="9" t="s">
        <v>74</v>
      </c>
    </row>
    <row r="4" spans="1:16" ht="35.1" customHeight="1">
      <c r="A4" s="4" t="s">
        <v>4</v>
      </c>
      <c r="B4" s="2">
        <f>23*22</f>
        <v>506</v>
      </c>
      <c r="C4" s="3">
        <v>3062</v>
      </c>
      <c r="D4" s="3">
        <v>738760</v>
      </c>
      <c r="E4" s="3">
        <v>459195</v>
      </c>
      <c r="F4" s="3">
        <v>2989568.4</v>
      </c>
      <c r="G4" s="29">
        <f>D4*0%</f>
        <v>0</v>
      </c>
      <c r="H4" s="3">
        <f t="shared" ref="H4:H9" si="0">D4+E4+F4-D4*G4</f>
        <v>4187523.4</v>
      </c>
    </row>
    <row r="5" spans="1:16" ht="35.1" customHeight="1">
      <c r="A5" s="4" t="s">
        <v>5</v>
      </c>
      <c r="B5" s="2">
        <f>52*22</f>
        <v>1144</v>
      </c>
      <c r="C5" s="3">
        <v>6607</v>
      </c>
      <c r="D5" s="3">
        <v>974306.66666666674</v>
      </c>
      <c r="E5" s="3">
        <v>745472.5</v>
      </c>
      <c r="F5" s="3">
        <v>3134266.8000000003</v>
      </c>
      <c r="G5" s="29">
        <f t="shared" ref="G5:G9" si="1">D5*0%</f>
        <v>0</v>
      </c>
      <c r="H5" s="3">
        <f t="shared" si="0"/>
        <v>4854045.9666666668</v>
      </c>
    </row>
    <row r="6" spans="1:16" ht="35.1" customHeight="1">
      <c r="A6" s="4" t="s">
        <v>18</v>
      </c>
      <c r="B6" s="2">
        <v>10538</v>
      </c>
      <c r="C6" s="3">
        <v>60858</v>
      </c>
      <c r="D6" s="3">
        <v>4487431.666666667</v>
      </c>
      <c r="E6" s="3">
        <v>6867008.75</v>
      </c>
      <c r="F6" s="3">
        <v>5294007.6000000006</v>
      </c>
      <c r="G6" s="29">
        <f>D6*0%</f>
        <v>0</v>
      </c>
      <c r="H6" s="3">
        <f t="shared" si="0"/>
        <v>16648448.016666669</v>
      </c>
    </row>
    <row r="7" spans="1:16" ht="35.1" customHeight="1">
      <c r="A7" s="4" t="s">
        <v>8</v>
      </c>
      <c r="B7" s="2">
        <f>75*22</f>
        <v>1650</v>
      </c>
      <c r="C7" s="3">
        <v>9669</v>
      </c>
      <c r="D7" s="3">
        <v>1606000</v>
      </c>
      <c r="E7" s="3">
        <v>1204668.75</v>
      </c>
      <c r="F7" s="3">
        <v>3249027.6</v>
      </c>
      <c r="G7" s="29">
        <f t="shared" si="1"/>
        <v>0</v>
      </c>
      <c r="H7" s="3">
        <f t="shared" si="0"/>
        <v>6059696.3499999996</v>
      </c>
    </row>
    <row r="8" spans="1:16" ht="35.1" customHeight="1">
      <c r="A8" s="4" t="s">
        <v>19</v>
      </c>
      <c r="B8" s="2">
        <v>11682</v>
      </c>
      <c r="C8" s="3">
        <v>67465</v>
      </c>
      <c r="D8" s="3">
        <v>4974585</v>
      </c>
      <c r="E8" s="3">
        <v>7612481.25</v>
      </c>
      <c r="F8" s="3">
        <v>5553466.7999999998</v>
      </c>
      <c r="G8" s="29">
        <f t="shared" si="1"/>
        <v>0</v>
      </c>
      <c r="H8" s="3">
        <f t="shared" si="0"/>
        <v>18140533.050000001</v>
      </c>
    </row>
    <row r="9" spans="1:16" ht="35.1" customHeight="1">
      <c r="A9" s="4" t="s">
        <v>20</v>
      </c>
      <c r="B9" s="2">
        <v>12188</v>
      </c>
      <c r="C9" s="3">
        <v>70527</v>
      </c>
      <c r="D9" s="3">
        <v>5190056.666666667</v>
      </c>
      <c r="E9" s="3">
        <v>8071676.25</v>
      </c>
      <c r="F9" s="3">
        <v>5639046</v>
      </c>
      <c r="G9" s="29">
        <f t="shared" si="1"/>
        <v>0</v>
      </c>
      <c r="H9" s="3">
        <f t="shared" si="0"/>
        <v>18900778.916666668</v>
      </c>
    </row>
    <row r="12" spans="1:16" ht="12.75" customHeight="1">
      <c r="A12" s="47" t="s">
        <v>22</v>
      </c>
      <c r="B12" s="48" t="s">
        <v>23</v>
      </c>
      <c r="C12" s="50" t="s">
        <v>24</v>
      </c>
      <c r="D12" s="48" t="s">
        <v>25</v>
      </c>
      <c r="E12" s="48" t="s">
        <v>26</v>
      </c>
      <c r="F12" s="43" t="s">
        <v>27</v>
      </c>
      <c r="G12" s="44"/>
      <c r="H12" s="37" t="s">
        <v>28</v>
      </c>
      <c r="I12" s="38"/>
      <c r="J12" s="38"/>
      <c r="K12" s="39"/>
      <c r="L12" s="37" t="s">
        <v>29</v>
      </c>
      <c r="M12" s="38"/>
      <c r="N12" s="38"/>
      <c r="O12" s="39"/>
      <c r="P12" s="10"/>
    </row>
    <row r="13" spans="1:16">
      <c r="A13" s="47"/>
      <c r="B13" s="49"/>
      <c r="C13" s="51"/>
      <c r="D13" s="49"/>
      <c r="E13" s="49"/>
      <c r="F13" s="45"/>
      <c r="G13" s="46"/>
      <c r="H13" s="11" t="s">
        <v>30</v>
      </c>
      <c r="I13" s="11" t="s">
        <v>5</v>
      </c>
      <c r="J13" s="11" t="s">
        <v>4</v>
      </c>
      <c r="K13" s="11" t="s">
        <v>31</v>
      </c>
      <c r="L13" s="11" t="s">
        <v>30</v>
      </c>
      <c r="M13" s="11" t="s">
        <v>5</v>
      </c>
      <c r="N13" s="11" t="s">
        <v>4</v>
      </c>
      <c r="O13" s="11" t="s">
        <v>31</v>
      </c>
      <c r="P13" s="12"/>
    </row>
    <row r="14" spans="1:16" ht="12.75" customHeight="1">
      <c r="A14" s="13"/>
      <c r="B14" s="40" t="s">
        <v>32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2"/>
      <c r="P14" s="14"/>
    </row>
    <row r="15" spans="1:16" ht="51">
      <c r="A15" s="13">
        <v>1</v>
      </c>
      <c r="B15" s="15" t="s">
        <v>33</v>
      </c>
      <c r="C15" s="16" t="s">
        <v>34</v>
      </c>
      <c r="D15" s="17" t="s">
        <v>35</v>
      </c>
      <c r="E15" s="17" t="s">
        <v>36</v>
      </c>
      <c r="F15" s="16" t="s">
        <v>12</v>
      </c>
      <c r="G15" s="16"/>
      <c r="H15" s="16">
        <v>7</v>
      </c>
      <c r="I15" s="16">
        <v>1</v>
      </c>
      <c r="J15" s="18">
        <v>1</v>
      </c>
      <c r="K15" s="7">
        <v>1</v>
      </c>
      <c r="L15" s="7">
        <v>442</v>
      </c>
      <c r="M15" s="7">
        <v>52</v>
      </c>
      <c r="N15" s="7">
        <v>23</v>
      </c>
      <c r="O15" s="19">
        <v>45</v>
      </c>
      <c r="P15" s="20"/>
    </row>
    <row r="16" spans="1:16" ht="51">
      <c r="A16" s="13">
        <v>2</v>
      </c>
      <c r="B16" s="15" t="s">
        <v>37</v>
      </c>
      <c r="C16" s="16" t="s">
        <v>38</v>
      </c>
      <c r="D16" s="17" t="s">
        <v>35</v>
      </c>
      <c r="E16" s="17" t="s">
        <v>36</v>
      </c>
      <c r="F16" s="16" t="s">
        <v>12</v>
      </c>
      <c r="G16" s="16"/>
      <c r="H16" s="16">
        <v>7</v>
      </c>
      <c r="I16" s="16">
        <v>1</v>
      </c>
      <c r="J16" s="18">
        <v>1</v>
      </c>
      <c r="K16" s="21">
        <v>1</v>
      </c>
      <c r="L16" s="21">
        <v>442</v>
      </c>
      <c r="M16" s="21">
        <v>52</v>
      </c>
      <c r="N16" s="21">
        <v>23</v>
      </c>
      <c r="O16" s="22">
        <v>45</v>
      </c>
      <c r="P16" s="20"/>
    </row>
    <row r="17" spans="1:16" ht="51">
      <c r="A17" s="13">
        <v>3</v>
      </c>
      <c r="B17" s="15" t="s">
        <v>39</v>
      </c>
      <c r="C17" s="16" t="s">
        <v>40</v>
      </c>
      <c r="D17" s="17" t="s">
        <v>41</v>
      </c>
      <c r="E17" s="17" t="s">
        <v>36</v>
      </c>
      <c r="F17" s="16" t="s">
        <v>12</v>
      </c>
      <c r="G17" s="16"/>
      <c r="H17" s="16">
        <v>7</v>
      </c>
      <c r="I17" s="16">
        <v>1</v>
      </c>
      <c r="J17" s="18">
        <v>1</v>
      </c>
      <c r="K17" s="21">
        <v>1</v>
      </c>
      <c r="L17" s="21">
        <v>442</v>
      </c>
      <c r="M17" s="21">
        <v>52</v>
      </c>
      <c r="N17" s="21">
        <v>23</v>
      </c>
      <c r="O17" s="22">
        <v>45</v>
      </c>
      <c r="P17" s="20"/>
    </row>
    <row r="18" spans="1:16" ht="51">
      <c r="A18" s="13">
        <v>4</v>
      </c>
      <c r="B18" s="15" t="s">
        <v>42</v>
      </c>
      <c r="C18" s="16" t="s">
        <v>43</v>
      </c>
      <c r="D18" s="17" t="s">
        <v>41</v>
      </c>
      <c r="E18" s="17" t="s">
        <v>36</v>
      </c>
      <c r="F18" s="16" t="s">
        <v>12</v>
      </c>
      <c r="G18" s="16"/>
      <c r="H18" s="16">
        <v>7</v>
      </c>
      <c r="I18" s="16">
        <v>1</v>
      </c>
      <c r="J18" s="18">
        <v>1</v>
      </c>
      <c r="K18" s="21">
        <v>1</v>
      </c>
      <c r="L18" s="21">
        <v>442</v>
      </c>
      <c r="M18" s="21">
        <v>52</v>
      </c>
      <c r="N18" s="21">
        <v>23</v>
      </c>
      <c r="O18" s="22">
        <v>45</v>
      </c>
      <c r="P18" s="20"/>
    </row>
    <row r="19" spans="1:16" ht="51">
      <c r="A19" s="13">
        <v>5</v>
      </c>
      <c r="B19" s="15" t="s">
        <v>44</v>
      </c>
      <c r="C19" s="16" t="s">
        <v>45</v>
      </c>
      <c r="D19" s="17" t="s">
        <v>41</v>
      </c>
      <c r="E19" s="17" t="s">
        <v>36</v>
      </c>
      <c r="F19" s="16" t="s">
        <v>12</v>
      </c>
      <c r="G19" s="16"/>
      <c r="H19" s="16">
        <v>7</v>
      </c>
      <c r="I19" s="16">
        <v>1</v>
      </c>
      <c r="J19" s="18">
        <v>1</v>
      </c>
      <c r="K19" s="21">
        <v>1</v>
      </c>
      <c r="L19" s="21">
        <v>442</v>
      </c>
      <c r="M19" s="21">
        <v>52</v>
      </c>
      <c r="N19" s="21">
        <v>23</v>
      </c>
      <c r="O19" s="22">
        <v>45</v>
      </c>
      <c r="P19" s="20"/>
    </row>
    <row r="20" spans="1:16" ht="51">
      <c r="A20" s="13">
        <v>6</v>
      </c>
      <c r="B20" s="23" t="s">
        <v>46</v>
      </c>
      <c r="C20" s="16" t="s">
        <v>47</v>
      </c>
      <c r="D20" s="17" t="s">
        <v>41</v>
      </c>
      <c r="E20" s="17" t="s">
        <v>36</v>
      </c>
      <c r="F20" s="16" t="s">
        <v>12</v>
      </c>
      <c r="G20" s="16"/>
      <c r="H20" s="16">
        <v>7</v>
      </c>
      <c r="I20" s="16">
        <v>1</v>
      </c>
      <c r="J20" s="18">
        <v>1</v>
      </c>
      <c r="K20" s="21">
        <v>1</v>
      </c>
      <c r="L20" s="21">
        <v>442</v>
      </c>
      <c r="M20" s="21">
        <v>52</v>
      </c>
      <c r="N20" s="21">
        <v>23</v>
      </c>
      <c r="O20" s="22">
        <v>45</v>
      </c>
      <c r="P20" s="20"/>
    </row>
    <row r="21" spans="1:16" ht="51">
      <c r="A21" s="13">
        <v>7</v>
      </c>
      <c r="B21" s="23" t="s">
        <v>46</v>
      </c>
      <c r="C21" s="16" t="s">
        <v>47</v>
      </c>
      <c r="D21" s="17" t="s">
        <v>41</v>
      </c>
      <c r="E21" s="17" t="s">
        <v>36</v>
      </c>
      <c r="F21" s="16" t="s">
        <v>12</v>
      </c>
      <c r="G21" s="16"/>
      <c r="H21" s="16">
        <v>7</v>
      </c>
      <c r="I21" s="16">
        <v>1</v>
      </c>
      <c r="J21" s="18">
        <v>1</v>
      </c>
      <c r="K21" s="21">
        <v>1</v>
      </c>
      <c r="L21" s="21">
        <v>442</v>
      </c>
      <c r="M21" s="21">
        <v>52</v>
      </c>
      <c r="N21" s="21">
        <v>23</v>
      </c>
      <c r="O21" s="22">
        <v>45</v>
      </c>
      <c r="P21" s="20"/>
    </row>
    <row r="22" spans="1:16" ht="51">
      <c r="A22" s="13">
        <v>8</v>
      </c>
      <c r="B22" s="15" t="s">
        <v>48</v>
      </c>
      <c r="C22" s="16" t="s">
        <v>49</v>
      </c>
      <c r="D22" s="17" t="s">
        <v>41</v>
      </c>
      <c r="E22" s="17" t="s">
        <v>36</v>
      </c>
      <c r="F22" s="16" t="s">
        <v>12</v>
      </c>
      <c r="G22" s="16"/>
      <c r="H22" s="16">
        <v>7</v>
      </c>
      <c r="I22" s="16">
        <v>1</v>
      </c>
      <c r="J22" s="18">
        <v>1</v>
      </c>
      <c r="K22" s="21">
        <v>1</v>
      </c>
      <c r="L22" s="21">
        <v>442</v>
      </c>
      <c r="M22" s="21">
        <v>52</v>
      </c>
      <c r="N22" s="21">
        <v>23</v>
      </c>
      <c r="O22" s="22">
        <v>45</v>
      </c>
      <c r="P22" s="20"/>
    </row>
    <row r="23" spans="1:16" ht="51">
      <c r="A23" s="13">
        <v>9</v>
      </c>
      <c r="B23" s="15" t="s">
        <v>50</v>
      </c>
      <c r="C23" s="16" t="s">
        <v>51</v>
      </c>
      <c r="D23" s="17" t="s">
        <v>41</v>
      </c>
      <c r="E23" s="17" t="s">
        <v>36</v>
      </c>
      <c r="F23" s="16" t="s">
        <v>12</v>
      </c>
      <c r="G23" s="16"/>
      <c r="H23" s="16">
        <v>7</v>
      </c>
      <c r="I23" s="16">
        <v>1</v>
      </c>
      <c r="J23" s="18">
        <v>1</v>
      </c>
      <c r="K23" s="21">
        <v>1</v>
      </c>
      <c r="L23" s="21">
        <v>442</v>
      </c>
      <c r="M23" s="21">
        <v>52</v>
      </c>
      <c r="N23" s="21">
        <v>23</v>
      </c>
      <c r="O23" s="22">
        <v>45</v>
      </c>
      <c r="P23" s="20"/>
    </row>
    <row r="24" spans="1:16" ht="51">
      <c r="A24" s="13">
        <v>10</v>
      </c>
      <c r="B24" s="23" t="s">
        <v>52</v>
      </c>
      <c r="C24" s="16" t="s">
        <v>53</v>
      </c>
      <c r="D24" s="17" t="s">
        <v>41</v>
      </c>
      <c r="E24" s="17" t="s">
        <v>36</v>
      </c>
      <c r="F24" s="16" t="s">
        <v>12</v>
      </c>
      <c r="G24" s="16"/>
      <c r="H24" s="16">
        <v>7</v>
      </c>
      <c r="I24" s="16">
        <v>1</v>
      </c>
      <c r="J24" s="18">
        <v>1</v>
      </c>
      <c r="K24" s="21">
        <v>1</v>
      </c>
      <c r="L24" s="21">
        <v>442</v>
      </c>
      <c r="M24" s="21">
        <v>52</v>
      </c>
      <c r="N24" s="21">
        <v>23</v>
      </c>
      <c r="O24" s="22">
        <v>45</v>
      </c>
      <c r="P24" s="20"/>
    </row>
    <row r="25" spans="1:16" ht="51">
      <c r="A25" s="13">
        <v>11</v>
      </c>
      <c r="B25" s="23" t="s">
        <v>52</v>
      </c>
      <c r="C25" s="16" t="s">
        <v>53</v>
      </c>
      <c r="D25" s="17" t="s">
        <v>41</v>
      </c>
      <c r="E25" s="17" t="s">
        <v>36</v>
      </c>
      <c r="F25" s="16" t="s">
        <v>12</v>
      </c>
      <c r="G25" s="16"/>
      <c r="H25" s="16">
        <v>7</v>
      </c>
      <c r="I25" s="16">
        <v>1</v>
      </c>
      <c r="J25" s="18">
        <v>1</v>
      </c>
      <c r="K25" s="21">
        <v>1</v>
      </c>
      <c r="L25" s="21">
        <v>442</v>
      </c>
      <c r="M25" s="21">
        <v>52</v>
      </c>
      <c r="N25" s="21">
        <v>23</v>
      </c>
      <c r="O25" s="22">
        <v>45</v>
      </c>
      <c r="P25" s="20"/>
    </row>
    <row r="26" spans="1:16" ht="12.75" customHeight="1">
      <c r="A26" s="13"/>
      <c r="B26" s="24" t="s">
        <v>35</v>
      </c>
      <c r="C26" s="25"/>
      <c r="D26" s="25"/>
      <c r="E26" s="25"/>
      <c r="F26" s="25"/>
      <c r="G26" s="25"/>
      <c r="H26" s="25"/>
      <c r="I26" s="25"/>
      <c r="J26" s="26"/>
      <c r="K26" s="14"/>
      <c r="L26" s="25"/>
      <c r="M26" s="25"/>
      <c r="N26" s="26"/>
      <c r="O26" s="27"/>
      <c r="P26" s="14"/>
    </row>
    <row r="27" spans="1:16" ht="51">
      <c r="A27" s="13">
        <v>12</v>
      </c>
      <c r="B27" s="15" t="s">
        <v>54</v>
      </c>
      <c r="C27" s="16" t="s">
        <v>34</v>
      </c>
      <c r="D27" s="17" t="s">
        <v>32</v>
      </c>
      <c r="E27" s="17" t="s">
        <v>36</v>
      </c>
      <c r="F27" s="16" t="s">
        <v>12</v>
      </c>
      <c r="G27" s="16"/>
      <c r="H27" s="16">
        <v>7</v>
      </c>
      <c r="I27" s="16">
        <v>1</v>
      </c>
      <c r="J27" s="21">
        <v>1</v>
      </c>
      <c r="K27" s="21">
        <v>1</v>
      </c>
      <c r="L27" s="21">
        <v>442</v>
      </c>
      <c r="M27" s="21">
        <v>52</v>
      </c>
      <c r="N27" s="21">
        <v>23</v>
      </c>
      <c r="O27" s="22">
        <v>45</v>
      </c>
      <c r="P27" s="20"/>
    </row>
    <row r="28" spans="1:16" ht="51">
      <c r="A28" s="13">
        <v>13</v>
      </c>
      <c r="B28" s="15" t="s">
        <v>55</v>
      </c>
      <c r="C28" s="16" t="s">
        <v>56</v>
      </c>
      <c r="D28" s="17" t="s">
        <v>32</v>
      </c>
      <c r="E28" s="17" t="s">
        <v>36</v>
      </c>
      <c r="F28" s="16" t="s">
        <v>12</v>
      </c>
      <c r="G28" s="16"/>
      <c r="H28" s="16">
        <v>7</v>
      </c>
      <c r="I28" s="16">
        <v>1</v>
      </c>
      <c r="J28" s="21">
        <v>1</v>
      </c>
      <c r="K28" s="21">
        <v>1</v>
      </c>
      <c r="L28" s="21">
        <v>442</v>
      </c>
      <c r="M28" s="21">
        <v>52</v>
      </c>
      <c r="N28" s="21">
        <v>23</v>
      </c>
      <c r="O28" s="22">
        <v>45</v>
      </c>
      <c r="P28" s="20"/>
    </row>
    <row r="29" spans="1:16" ht="12.75" customHeight="1">
      <c r="A29" s="13"/>
      <c r="B29" s="24" t="s">
        <v>41</v>
      </c>
      <c r="C29" s="25"/>
      <c r="D29" s="25"/>
      <c r="E29" s="25"/>
      <c r="F29" s="25"/>
      <c r="G29" s="25"/>
      <c r="H29" s="25"/>
      <c r="I29" s="25"/>
      <c r="J29" s="14"/>
      <c r="K29" s="14"/>
      <c r="L29" s="25"/>
      <c r="M29" s="25"/>
      <c r="N29" s="14"/>
      <c r="O29" s="27"/>
      <c r="P29" s="14"/>
    </row>
    <row r="30" spans="1:16" ht="51">
      <c r="A30" s="13">
        <v>14</v>
      </c>
      <c r="B30" s="15" t="s">
        <v>57</v>
      </c>
      <c r="C30" s="16" t="s">
        <v>40</v>
      </c>
      <c r="D30" s="17" t="s">
        <v>32</v>
      </c>
      <c r="E30" s="17" t="s">
        <v>36</v>
      </c>
      <c r="F30" s="16" t="s">
        <v>12</v>
      </c>
      <c r="G30" s="16"/>
      <c r="H30" s="16">
        <v>7</v>
      </c>
      <c r="I30" s="16">
        <v>1</v>
      </c>
      <c r="J30" s="21">
        <v>1</v>
      </c>
      <c r="K30" s="21">
        <v>1</v>
      </c>
      <c r="L30" s="21">
        <v>442</v>
      </c>
      <c r="M30" s="21">
        <v>52</v>
      </c>
      <c r="N30" s="21">
        <v>23</v>
      </c>
      <c r="O30" s="22">
        <v>45</v>
      </c>
      <c r="P30" s="20"/>
    </row>
    <row r="31" spans="1:16" ht="51">
      <c r="A31" s="13">
        <v>15</v>
      </c>
      <c r="B31" s="23" t="s">
        <v>58</v>
      </c>
      <c r="C31" s="16" t="s">
        <v>59</v>
      </c>
      <c r="D31" s="17" t="s">
        <v>32</v>
      </c>
      <c r="E31" s="17" t="s">
        <v>36</v>
      </c>
      <c r="F31" s="16" t="s">
        <v>12</v>
      </c>
      <c r="G31" s="16"/>
      <c r="H31" s="16">
        <v>7</v>
      </c>
      <c r="I31" s="16">
        <v>1</v>
      </c>
      <c r="J31" s="21">
        <v>1</v>
      </c>
      <c r="K31" s="21">
        <v>1</v>
      </c>
      <c r="L31" s="21">
        <v>442</v>
      </c>
      <c r="M31" s="21">
        <v>52</v>
      </c>
      <c r="N31" s="21">
        <v>23</v>
      </c>
      <c r="O31" s="22">
        <v>45</v>
      </c>
      <c r="P31" s="20"/>
    </row>
    <row r="32" spans="1:16" ht="51">
      <c r="A32" s="13">
        <v>16</v>
      </c>
      <c r="B32" s="23" t="s">
        <v>58</v>
      </c>
      <c r="C32" s="16" t="s">
        <v>59</v>
      </c>
      <c r="D32" s="17" t="s">
        <v>32</v>
      </c>
      <c r="E32" s="17" t="s">
        <v>36</v>
      </c>
      <c r="F32" s="16" t="s">
        <v>12</v>
      </c>
      <c r="G32" s="16"/>
      <c r="H32" s="16">
        <v>7</v>
      </c>
      <c r="I32" s="16">
        <v>1</v>
      </c>
      <c r="J32" s="21">
        <v>1</v>
      </c>
      <c r="K32" s="21">
        <v>1</v>
      </c>
      <c r="L32" s="21">
        <v>442</v>
      </c>
      <c r="M32" s="21">
        <v>52</v>
      </c>
      <c r="N32" s="21">
        <v>23</v>
      </c>
      <c r="O32" s="22">
        <v>45</v>
      </c>
      <c r="P32" s="20"/>
    </row>
    <row r="33" spans="1:16" ht="51">
      <c r="A33" s="13">
        <v>17</v>
      </c>
      <c r="B33" s="15" t="s">
        <v>60</v>
      </c>
      <c r="C33" s="16" t="s">
        <v>61</v>
      </c>
      <c r="D33" s="17" t="s">
        <v>32</v>
      </c>
      <c r="E33" s="17" t="s">
        <v>36</v>
      </c>
      <c r="F33" s="16" t="s">
        <v>12</v>
      </c>
      <c r="G33" s="16"/>
      <c r="H33" s="16">
        <v>7</v>
      </c>
      <c r="I33" s="16">
        <v>1</v>
      </c>
      <c r="J33" s="21">
        <v>1</v>
      </c>
      <c r="K33" s="21">
        <v>1</v>
      </c>
      <c r="L33" s="21">
        <v>442</v>
      </c>
      <c r="M33" s="21">
        <v>52</v>
      </c>
      <c r="N33" s="21">
        <v>23</v>
      </c>
      <c r="O33" s="22">
        <v>45</v>
      </c>
      <c r="P33" s="20"/>
    </row>
    <row r="34" spans="1:16" ht="51">
      <c r="A34" s="13">
        <v>18</v>
      </c>
      <c r="B34" s="23" t="s">
        <v>62</v>
      </c>
      <c r="C34" s="16" t="s">
        <v>63</v>
      </c>
      <c r="D34" s="17" t="s">
        <v>32</v>
      </c>
      <c r="E34" s="17" t="s">
        <v>36</v>
      </c>
      <c r="F34" s="16" t="s">
        <v>12</v>
      </c>
      <c r="G34" s="16"/>
      <c r="H34" s="16">
        <v>7</v>
      </c>
      <c r="I34" s="16">
        <v>1</v>
      </c>
      <c r="J34" s="21">
        <v>1</v>
      </c>
      <c r="K34" s="21">
        <v>1</v>
      </c>
      <c r="L34" s="21">
        <v>442</v>
      </c>
      <c r="M34" s="21">
        <v>52</v>
      </c>
      <c r="N34" s="21">
        <v>23</v>
      </c>
      <c r="O34" s="22">
        <v>45</v>
      </c>
      <c r="P34" s="20"/>
    </row>
    <row r="35" spans="1:16" ht="51">
      <c r="A35" s="13">
        <v>19</v>
      </c>
      <c r="B35" s="23" t="s">
        <v>62</v>
      </c>
      <c r="C35" s="16" t="s">
        <v>63</v>
      </c>
      <c r="D35" s="17" t="s">
        <v>32</v>
      </c>
      <c r="E35" s="17" t="s">
        <v>36</v>
      </c>
      <c r="F35" s="16" t="s">
        <v>12</v>
      </c>
      <c r="G35" s="16"/>
      <c r="H35" s="16">
        <v>7</v>
      </c>
      <c r="I35" s="16">
        <v>1</v>
      </c>
      <c r="J35" s="21">
        <v>1</v>
      </c>
      <c r="K35" s="21">
        <v>1</v>
      </c>
      <c r="L35" s="21">
        <v>442</v>
      </c>
      <c r="M35" s="21">
        <v>52</v>
      </c>
      <c r="N35" s="21">
        <v>23</v>
      </c>
      <c r="O35" s="22">
        <v>45</v>
      </c>
      <c r="P35" s="20"/>
    </row>
    <row r="36" spans="1:16" ht="51">
      <c r="A36" s="13">
        <v>20</v>
      </c>
      <c r="B36" s="15" t="s">
        <v>64</v>
      </c>
      <c r="C36" s="16" t="s">
        <v>65</v>
      </c>
      <c r="D36" s="17" t="s">
        <v>32</v>
      </c>
      <c r="E36" s="17" t="s">
        <v>36</v>
      </c>
      <c r="F36" s="16" t="s">
        <v>12</v>
      </c>
      <c r="G36" s="16"/>
      <c r="H36" s="16">
        <v>7</v>
      </c>
      <c r="I36" s="16">
        <v>1</v>
      </c>
      <c r="J36" s="21">
        <v>1</v>
      </c>
      <c r="K36" s="21">
        <v>1</v>
      </c>
      <c r="L36" s="21">
        <v>442</v>
      </c>
      <c r="M36" s="21">
        <v>52</v>
      </c>
      <c r="N36" s="21">
        <v>23</v>
      </c>
      <c r="O36" s="22">
        <v>45</v>
      </c>
      <c r="P36" s="20"/>
    </row>
    <row r="37" spans="1:16" ht="51">
      <c r="A37" s="13">
        <v>21</v>
      </c>
      <c r="B37" s="15" t="s">
        <v>66</v>
      </c>
      <c r="C37" s="16" t="s">
        <v>67</v>
      </c>
      <c r="D37" s="17" t="s">
        <v>32</v>
      </c>
      <c r="E37" s="17" t="s">
        <v>36</v>
      </c>
      <c r="F37" s="16" t="s">
        <v>12</v>
      </c>
      <c r="G37" s="16"/>
      <c r="H37" s="16">
        <v>7</v>
      </c>
      <c r="I37" s="16">
        <v>1</v>
      </c>
      <c r="J37" s="21">
        <v>1</v>
      </c>
      <c r="K37" s="21">
        <v>1</v>
      </c>
      <c r="L37" s="21">
        <v>442</v>
      </c>
      <c r="M37" s="21">
        <v>52</v>
      </c>
      <c r="N37" s="21">
        <v>23</v>
      </c>
      <c r="O37" s="22">
        <v>45</v>
      </c>
      <c r="P37" s="20"/>
    </row>
    <row r="38" spans="1:16" ht="51">
      <c r="A38" s="13">
        <v>22</v>
      </c>
      <c r="B38" s="15" t="s">
        <v>68</v>
      </c>
      <c r="C38" s="16" t="s">
        <v>69</v>
      </c>
      <c r="D38" s="17" t="s">
        <v>32</v>
      </c>
      <c r="E38" s="17" t="s">
        <v>36</v>
      </c>
      <c r="F38" s="16" t="s">
        <v>12</v>
      </c>
      <c r="G38" s="16"/>
      <c r="H38" s="16">
        <v>7</v>
      </c>
      <c r="I38" s="16">
        <v>1</v>
      </c>
      <c r="J38" s="21">
        <v>1</v>
      </c>
      <c r="K38" s="21">
        <v>1</v>
      </c>
      <c r="L38" s="21">
        <v>442</v>
      </c>
      <c r="M38" s="21">
        <v>52</v>
      </c>
      <c r="N38" s="21">
        <v>23</v>
      </c>
      <c r="O38" s="22">
        <v>45</v>
      </c>
      <c r="P38" s="20"/>
    </row>
  </sheetData>
  <mergeCells count="12">
    <mergeCell ref="B14:O14"/>
    <mergeCell ref="F12:G13"/>
    <mergeCell ref="A12:A13"/>
    <mergeCell ref="B12:B13"/>
    <mergeCell ref="C12:C13"/>
    <mergeCell ref="D12:D13"/>
    <mergeCell ref="E12:E13"/>
    <mergeCell ref="A1:H1"/>
    <mergeCell ref="B2:B3"/>
    <mergeCell ref="C2:H2"/>
    <mergeCell ref="H12:K12"/>
    <mergeCell ref="L12:O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38"/>
  <sheetViews>
    <sheetView workbookViewId="0">
      <selection activeCell="B19" sqref="B19"/>
    </sheetView>
  </sheetViews>
  <sheetFormatPr defaultRowHeight="12.75"/>
  <cols>
    <col min="1" max="2" width="16.7109375" style="1" customWidth="1"/>
    <col min="3" max="4" width="16.140625" style="1" customWidth="1"/>
    <col min="5" max="5" width="15.42578125" style="1" customWidth="1"/>
    <col min="6" max="6" width="15.5703125" style="1" customWidth="1"/>
    <col min="7" max="7" width="0.140625" style="1" customWidth="1"/>
    <col min="8" max="8" width="15.42578125" style="1" customWidth="1"/>
    <col min="9" max="16384" width="9.140625" style="1"/>
  </cols>
  <sheetData>
    <row r="1" spans="1:16" ht="18.75">
      <c r="A1" s="31" t="s">
        <v>9</v>
      </c>
      <c r="B1" s="31"/>
      <c r="C1" s="31"/>
      <c r="D1" s="31"/>
      <c r="E1" s="31"/>
      <c r="F1" s="31"/>
      <c r="G1" s="8"/>
      <c r="H1" s="8"/>
    </row>
    <row r="2" spans="1:16" ht="39.950000000000003" customHeight="1">
      <c r="A2" s="5">
        <f>365/12</f>
        <v>30.416666666666668</v>
      </c>
      <c r="B2" s="32" t="s">
        <v>10</v>
      </c>
      <c r="C2" s="52" t="s">
        <v>13</v>
      </c>
      <c r="D2" s="52"/>
      <c r="E2" s="52"/>
      <c r="F2" s="52"/>
      <c r="G2" s="52"/>
      <c r="H2" s="52"/>
    </row>
    <row r="3" spans="1:16" ht="39.950000000000003" customHeight="1">
      <c r="A3" s="6">
        <f>A2</f>
        <v>30.416666666666668</v>
      </c>
      <c r="B3" s="33"/>
      <c r="C3" s="9" t="s">
        <v>3</v>
      </c>
      <c r="D3" s="9" t="s">
        <v>21</v>
      </c>
      <c r="E3" s="9" t="s">
        <v>6</v>
      </c>
      <c r="F3" s="9" t="s">
        <v>7</v>
      </c>
      <c r="G3" s="28" t="s">
        <v>75</v>
      </c>
      <c r="H3" s="9" t="s">
        <v>74</v>
      </c>
    </row>
    <row r="4" spans="1:16" ht="35.1" customHeight="1">
      <c r="A4" s="9" t="s">
        <v>4</v>
      </c>
      <c r="B4" s="2">
        <f>23*22</f>
        <v>506</v>
      </c>
      <c r="C4" s="3">
        <v>3062</v>
      </c>
      <c r="D4" s="3">
        <v>923450</v>
      </c>
      <c r="E4" s="3">
        <v>459195</v>
      </c>
      <c r="F4" s="3">
        <v>3736960.5</v>
      </c>
      <c r="G4" s="29">
        <f>D4*0%</f>
        <v>0</v>
      </c>
      <c r="H4" s="3">
        <f t="shared" ref="H4:H9" si="0">D4+E4+F4-D4*G4</f>
        <v>5119605.5</v>
      </c>
    </row>
    <row r="5" spans="1:16" ht="35.1" customHeight="1">
      <c r="A5" s="9" t="s">
        <v>5</v>
      </c>
      <c r="B5" s="2">
        <f>52*22</f>
        <v>1144</v>
      </c>
      <c r="C5" s="3">
        <v>6607</v>
      </c>
      <c r="D5" s="3">
        <v>1217883.3333333335</v>
      </c>
      <c r="E5" s="3">
        <v>745472.5</v>
      </c>
      <c r="F5" s="3">
        <v>3917833.5</v>
      </c>
      <c r="G5" s="29">
        <f t="shared" ref="G5:G9" si="1">D5*0%</f>
        <v>0</v>
      </c>
      <c r="H5" s="3">
        <f t="shared" si="0"/>
        <v>5881189.333333334</v>
      </c>
    </row>
    <row r="6" spans="1:16" ht="35.1" customHeight="1">
      <c r="A6" s="9" t="s">
        <v>18</v>
      </c>
      <c r="B6" s="2">
        <v>10538</v>
      </c>
      <c r="C6" s="3">
        <v>60858</v>
      </c>
      <c r="D6" s="3">
        <v>5609289.583333334</v>
      </c>
      <c r="E6" s="3">
        <v>6867008.75</v>
      </c>
      <c r="F6" s="3">
        <v>6617509.5</v>
      </c>
      <c r="G6" s="29">
        <f>D6*0%</f>
        <v>0</v>
      </c>
      <c r="H6" s="3">
        <f t="shared" si="0"/>
        <v>19093807.833333336</v>
      </c>
    </row>
    <row r="7" spans="1:16" ht="35.1" customHeight="1">
      <c r="A7" s="9" t="s">
        <v>8</v>
      </c>
      <c r="B7" s="2">
        <f>75*22</f>
        <v>1650</v>
      </c>
      <c r="C7" s="3">
        <v>9669</v>
      </c>
      <c r="D7" s="3">
        <v>2007500</v>
      </c>
      <c r="E7" s="3">
        <v>1204668.75</v>
      </c>
      <c r="F7" s="3">
        <v>4061284.5</v>
      </c>
      <c r="G7" s="29">
        <f t="shared" si="1"/>
        <v>0</v>
      </c>
      <c r="H7" s="3">
        <f t="shared" si="0"/>
        <v>7273453.25</v>
      </c>
    </row>
    <row r="8" spans="1:16" ht="35.1" customHeight="1">
      <c r="A8" s="9" t="s">
        <v>19</v>
      </c>
      <c r="B8" s="2">
        <v>11682</v>
      </c>
      <c r="C8" s="3">
        <v>67465</v>
      </c>
      <c r="D8" s="3">
        <v>6218231.25</v>
      </c>
      <c r="E8" s="3">
        <v>7612481.25</v>
      </c>
      <c r="F8" s="3">
        <v>6941833.5</v>
      </c>
      <c r="G8" s="29">
        <f t="shared" si="1"/>
        <v>0</v>
      </c>
      <c r="H8" s="3">
        <f t="shared" si="0"/>
        <v>20772546</v>
      </c>
    </row>
    <row r="9" spans="1:16" ht="35.1" customHeight="1">
      <c r="A9" s="9" t="s">
        <v>20</v>
      </c>
      <c r="B9" s="2">
        <v>12188</v>
      </c>
      <c r="C9" s="3">
        <v>70527</v>
      </c>
      <c r="D9" s="3">
        <v>6487570.833333334</v>
      </c>
      <c r="E9" s="3">
        <v>8071676.25</v>
      </c>
      <c r="F9" s="3">
        <v>7048807.5</v>
      </c>
      <c r="G9" s="29">
        <f t="shared" si="1"/>
        <v>0</v>
      </c>
      <c r="H9" s="3">
        <f t="shared" si="0"/>
        <v>21608054.583333336</v>
      </c>
    </row>
    <row r="12" spans="1:16" ht="12.75" customHeight="1">
      <c r="A12" s="47" t="s">
        <v>22</v>
      </c>
      <c r="B12" s="48" t="s">
        <v>23</v>
      </c>
      <c r="C12" s="50" t="s">
        <v>24</v>
      </c>
      <c r="D12" s="48" t="s">
        <v>25</v>
      </c>
      <c r="E12" s="48" t="s">
        <v>26</v>
      </c>
      <c r="F12" s="43" t="s">
        <v>27</v>
      </c>
      <c r="G12" s="44"/>
      <c r="H12" s="37" t="s">
        <v>28</v>
      </c>
      <c r="I12" s="38"/>
      <c r="J12" s="38"/>
      <c r="K12" s="39"/>
      <c r="L12" s="37" t="s">
        <v>29</v>
      </c>
      <c r="M12" s="38"/>
      <c r="N12" s="38"/>
      <c r="O12" s="39"/>
      <c r="P12" s="10"/>
    </row>
    <row r="13" spans="1:16">
      <c r="A13" s="47"/>
      <c r="B13" s="49"/>
      <c r="C13" s="51"/>
      <c r="D13" s="49"/>
      <c r="E13" s="49"/>
      <c r="F13" s="45"/>
      <c r="G13" s="46"/>
      <c r="H13" s="11" t="s">
        <v>30</v>
      </c>
      <c r="I13" s="11" t="s">
        <v>5</v>
      </c>
      <c r="J13" s="11" t="s">
        <v>4</v>
      </c>
      <c r="K13" s="11" t="s">
        <v>31</v>
      </c>
      <c r="L13" s="11" t="s">
        <v>30</v>
      </c>
      <c r="M13" s="11" t="s">
        <v>5</v>
      </c>
      <c r="N13" s="11" t="s">
        <v>4</v>
      </c>
      <c r="O13" s="11" t="s">
        <v>31</v>
      </c>
      <c r="P13" s="12"/>
    </row>
    <row r="14" spans="1:16" ht="12.75" customHeight="1">
      <c r="A14" s="13"/>
      <c r="B14" s="40" t="s">
        <v>32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2"/>
      <c r="P14" s="14"/>
    </row>
    <row r="15" spans="1:16" ht="51">
      <c r="A15" s="13">
        <v>1</v>
      </c>
      <c r="B15" s="15" t="s">
        <v>33</v>
      </c>
      <c r="C15" s="16" t="s">
        <v>34</v>
      </c>
      <c r="D15" s="17" t="s">
        <v>35</v>
      </c>
      <c r="E15" s="17" t="s">
        <v>36</v>
      </c>
      <c r="F15" s="16" t="s">
        <v>13</v>
      </c>
      <c r="G15" s="16"/>
      <c r="H15" s="16">
        <v>7</v>
      </c>
      <c r="I15" s="16">
        <v>1</v>
      </c>
      <c r="J15" s="18">
        <v>1</v>
      </c>
      <c r="K15" s="7">
        <v>1</v>
      </c>
      <c r="L15" s="7">
        <v>442</v>
      </c>
      <c r="M15" s="7">
        <v>52</v>
      </c>
      <c r="N15" s="7">
        <v>23</v>
      </c>
      <c r="O15" s="19">
        <v>45</v>
      </c>
      <c r="P15" s="20"/>
    </row>
    <row r="16" spans="1:16" ht="51">
      <c r="A16" s="13">
        <v>2</v>
      </c>
      <c r="B16" s="15" t="s">
        <v>37</v>
      </c>
      <c r="C16" s="16" t="s">
        <v>38</v>
      </c>
      <c r="D16" s="17" t="s">
        <v>35</v>
      </c>
      <c r="E16" s="17" t="s">
        <v>36</v>
      </c>
      <c r="F16" s="16" t="s">
        <v>13</v>
      </c>
      <c r="G16" s="16"/>
      <c r="H16" s="16">
        <v>7</v>
      </c>
      <c r="I16" s="16">
        <v>1</v>
      </c>
      <c r="J16" s="18">
        <v>1</v>
      </c>
      <c r="K16" s="21">
        <v>1</v>
      </c>
      <c r="L16" s="21">
        <v>442</v>
      </c>
      <c r="M16" s="21">
        <v>52</v>
      </c>
      <c r="N16" s="21">
        <v>23</v>
      </c>
      <c r="O16" s="22">
        <v>45</v>
      </c>
      <c r="P16" s="20"/>
    </row>
    <row r="17" spans="1:16" ht="51">
      <c r="A17" s="13">
        <v>3</v>
      </c>
      <c r="B17" s="15" t="s">
        <v>39</v>
      </c>
      <c r="C17" s="16" t="s">
        <v>40</v>
      </c>
      <c r="D17" s="17" t="s">
        <v>41</v>
      </c>
      <c r="E17" s="17" t="s">
        <v>36</v>
      </c>
      <c r="F17" s="16" t="s">
        <v>13</v>
      </c>
      <c r="G17" s="16"/>
      <c r="H17" s="16">
        <v>7</v>
      </c>
      <c r="I17" s="16">
        <v>1</v>
      </c>
      <c r="J17" s="18">
        <v>1</v>
      </c>
      <c r="K17" s="21">
        <v>1</v>
      </c>
      <c r="L17" s="21">
        <v>442</v>
      </c>
      <c r="M17" s="21">
        <v>52</v>
      </c>
      <c r="N17" s="21">
        <v>23</v>
      </c>
      <c r="O17" s="22">
        <v>45</v>
      </c>
      <c r="P17" s="20"/>
    </row>
    <row r="18" spans="1:16" ht="51">
      <c r="A18" s="13">
        <v>4</v>
      </c>
      <c r="B18" s="15" t="s">
        <v>42</v>
      </c>
      <c r="C18" s="16" t="s">
        <v>43</v>
      </c>
      <c r="D18" s="17" t="s">
        <v>41</v>
      </c>
      <c r="E18" s="17" t="s">
        <v>36</v>
      </c>
      <c r="F18" s="16" t="s">
        <v>13</v>
      </c>
      <c r="G18" s="16"/>
      <c r="H18" s="16">
        <v>7</v>
      </c>
      <c r="I18" s="16">
        <v>1</v>
      </c>
      <c r="J18" s="18">
        <v>1</v>
      </c>
      <c r="K18" s="21">
        <v>1</v>
      </c>
      <c r="L18" s="21">
        <v>442</v>
      </c>
      <c r="M18" s="21">
        <v>52</v>
      </c>
      <c r="N18" s="21">
        <v>23</v>
      </c>
      <c r="O18" s="22">
        <v>45</v>
      </c>
      <c r="P18" s="20"/>
    </row>
    <row r="19" spans="1:16" ht="51">
      <c r="A19" s="13">
        <v>5</v>
      </c>
      <c r="B19" s="15" t="s">
        <v>44</v>
      </c>
      <c r="C19" s="16" t="s">
        <v>45</v>
      </c>
      <c r="D19" s="17" t="s">
        <v>41</v>
      </c>
      <c r="E19" s="17" t="s">
        <v>36</v>
      </c>
      <c r="F19" s="16" t="s">
        <v>13</v>
      </c>
      <c r="G19" s="16"/>
      <c r="H19" s="16">
        <v>7</v>
      </c>
      <c r="I19" s="16">
        <v>1</v>
      </c>
      <c r="J19" s="18">
        <v>1</v>
      </c>
      <c r="K19" s="21">
        <v>1</v>
      </c>
      <c r="L19" s="21">
        <v>442</v>
      </c>
      <c r="M19" s="21">
        <v>52</v>
      </c>
      <c r="N19" s="21">
        <v>23</v>
      </c>
      <c r="O19" s="22">
        <v>45</v>
      </c>
      <c r="P19" s="20"/>
    </row>
    <row r="20" spans="1:16" ht="51">
      <c r="A20" s="13">
        <v>6</v>
      </c>
      <c r="B20" s="23" t="s">
        <v>46</v>
      </c>
      <c r="C20" s="16" t="s">
        <v>47</v>
      </c>
      <c r="D20" s="17" t="s">
        <v>41</v>
      </c>
      <c r="E20" s="17" t="s">
        <v>36</v>
      </c>
      <c r="F20" s="16" t="s">
        <v>13</v>
      </c>
      <c r="G20" s="16"/>
      <c r="H20" s="16">
        <v>7</v>
      </c>
      <c r="I20" s="16">
        <v>1</v>
      </c>
      <c r="J20" s="18">
        <v>1</v>
      </c>
      <c r="K20" s="21">
        <v>1</v>
      </c>
      <c r="L20" s="21">
        <v>442</v>
      </c>
      <c r="M20" s="21">
        <v>52</v>
      </c>
      <c r="N20" s="21">
        <v>23</v>
      </c>
      <c r="O20" s="22">
        <v>45</v>
      </c>
      <c r="P20" s="20"/>
    </row>
    <row r="21" spans="1:16" ht="51">
      <c r="A21" s="13">
        <v>7</v>
      </c>
      <c r="B21" s="23" t="s">
        <v>46</v>
      </c>
      <c r="C21" s="16" t="s">
        <v>47</v>
      </c>
      <c r="D21" s="17" t="s">
        <v>41</v>
      </c>
      <c r="E21" s="17" t="s">
        <v>36</v>
      </c>
      <c r="F21" s="16" t="s">
        <v>13</v>
      </c>
      <c r="G21" s="16"/>
      <c r="H21" s="16">
        <v>7</v>
      </c>
      <c r="I21" s="16">
        <v>1</v>
      </c>
      <c r="J21" s="18">
        <v>1</v>
      </c>
      <c r="K21" s="21">
        <v>1</v>
      </c>
      <c r="L21" s="21">
        <v>442</v>
      </c>
      <c r="M21" s="21">
        <v>52</v>
      </c>
      <c r="N21" s="21">
        <v>23</v>
      </c>
      <c r="O21" s="22">
        <v>45</v>
      </c>
      <c r="P21" s="20"/>
    </row>
    <row r="22" spans="1:16" ht="51">
      <c r="A22" s="13">
        <v>8</v>
      </c>
      <c r="B22" s="15" t="s">
        <v>48</v>
      </c>
      <c r="C22" s="16" t="s">
        <v>49</v>
      </c>
      <c r="D22" s="17" t="s">
        <v>41</v>
      </c>
      <c r="E22" s="17" t="s">
        <v>36</v>
      </c>
      <c r="F22" s="16" t="s">
        <v>13</v>
      </c>
      <c r="G22" s="16"/>
      <c r="H22" s="16">
        <v>7</v>
      </c>
      <c r="I22" s="16">
        <v>1</v>
      </c>
      <c r="J22" s="18">
        <v>1</v>
      </c>
      <c r="K22" s="21">
        <v>1</v>
      </c>
      <c r="L22" s="21">
        <v>442</v>
      </c>
      <c r="M22" s="21">
        <v>52</v>
      </c>
      <c r="N22" s="21">
        <v>23</v>
      </c>
      <c r="O22" s="22">
        <v>45</v>
      </c>
      <c r="P22" s="20"/>
    </row>
    <row r="23" spans="1:16" ht="51">
      <c r="A23" s="13">
        <v>9</v>
      </c>
      <c r="B23" s="15" t="s">
        <v>50</v>
      </c>
      <c r="C23" s="16" t="s">
        <v>51</v>
      </c>
      <c r="D23" s="17" t="s">
        <v>41</v>
      </c>
      <c r="E23" s="17" t="s">
        <v>36</v>
      </c>
      <c r="F23" s="16" t="s">
        <v>13</v>
      </c>
      <c r="G23" s="16"/>
      <c r="H23" s="16">
        <v>7</v>
      </c>
      <c r="I23" s="16">
        <v>1</v>
      </c>
      <c r="J23" s="18">
        <v>1</v>
      </c>
      <c r="K23" s="21">
        <v>1</v>
      </c>
      <c r="L23" s="21">
        <v>442</v>
      </c>
      <c r="M23" s="21">
        <v>52</v>
      </c>
      <c r="N23" s="21">
        <v>23</v>
      </c>
      <c r="O23" s="22">
        <v>45</v>
      </c>
      <c r="P23" s="20"/>
    </row>
    <row r="24" spans="1:16" ht="51">
      <c r="A24" s="13">
        <v>10</v>
      </c>
      <c r="B24" s="23" t="s">
        <v>52</v>
      </c>
      <c r="C24" s="16" t="s">
        <v>53</v>
      </c>
      <c r="D24" s="17" t="s">
        <v>41</v>
      </c>
      <c r="E24" s="17" t="s">
        <v>36</v>
      </c>
      <c r="F24" s="16" t="s">
        <v>13</v>
      </c>
      <c r="G24" s="16"/>
      <c r="H24" s="16">
        <v>7</v>
      </c>
      <c r="I24" s="16">
        <v>1</v>
      </c>
      <c r="J24" s="18">
        <v>1</v>
      </c>
      <c r="K24" s="21">
        <v>1</v>
      </c>
      <c r="L24" s="21">
        <v>442</v>
      </c>
      <c r="M24" s="21">
        <v>52</v>
      </c>
      <c r="N24" s="21">
        <v>23</v>
      </c>
      <c r="O24" s="22">
        <v>45</v>
      </c>
      <c r="P24" s="20"/>
    </row>
    <row r="25" spans="1:16" ht="51">
      <c r="A25" s="13">
        <v>11</v>
      </c>
      <c r="B25" s="23" t="s">
        <v>52</v>
      </c>
      <c r="C25" s="16" t="s">
        <v>53</v>
      </c>
      <c r="D25" s="17" t="s">
        <v>41</v>
      </c>
      <c r="E25" s="17" t="s">
        <v>36</v>
      </c>
      <c r="F25" s="16" t="s">
        <v>13</v>
      </c>
      <c r="G25" s="16"/>
      <c r="H25" s="16">
        <v>7</v>
      </c>
      <c r="I25" s="16">
        <v>1</v>
      </c>
      <c r="J25" s="18">
        <v>1</v>
      </c>
      <c r="K25" s="21">
        <v>1</v>
      </c>
      <c r="L25" s="21">
        <v>442</v>
      </c>
      <c r="M25" s="21">
        <v>52</v>
      </c>
      <c r="N25" s="21">
        <v>23</v>
      </c>
      <c r="O25" s="22">
        <v>45</v>
      </c>
      <c r="P25" s="20"/>
    </row>
    <row r="26" spans="1:16" ht="12.75" customHeight="1">
      <c r="A26" s="13"/>
      <c r="B26" s="24" t="s">
        <v>35</v>
      </c>
      <c r="C26" s="25"/>
      <c r="D26" s="25"/>
      <c r="E26" s="25"/>
      <c r="F26" s="25"/>
      <c r="G26" s="25"/>
      <c r="H26" s="25"/>
      <c r="I26" s="25"/>
      <c r="J26" s="26"/>
      <c r="K26" s="14"/>
      <c r="L26" s="25"/>
      <c r="M26" s="25"/>
      <c r="N26" s="26"/>
      <c r="O26" s="27"/>
      <c r="P26" s="14"/>
    </row>
    <row r="27" spans="1:16" ht="51">
      <c r="A27" s="13">
        <v>12</v>
      </c>
      <c r="B27" s="15" t="s">
        <v>54</v>
      </c>
      <c r="C27" s="16" t="s">
        <v>34</v>
      </c>
      <c r="D27" s="17" t="s">
        <v>32</v>
      </c>
      <c r="E27" s="17" t="s">
        <v>36</v>
      </c>
      <c r="F27" s="16" t="s">
        <v>13</v>
      </c>
      <c r="G27" s="16"/>
      <c r="H27" s="16">
        <v>7</v>
      </c>
      <c r="I27" s="16">
        <v>1</v>
      </c>
      <c r="J27" s="21">
        <v>1</v>
      </c>
      <c r="K27" s="21">
        <v>1</v>
      </c>
      <c r="L27" s="21">
        <v>442</v>
      </c>
      <c r="M27" s="21">
        <v>52</v>
      </c>
      <c r="N27" s="21">
        <v>23</v>
      </c>
      <c r="O27" s="22">
        <v>45</v>
      </c>
      <c r="P27" s="20"/>
    </row>
    <row r="28" spans="1:16" ht="51">
      <c r="A28" s="13">
        <v>13</v>
      </c>
      <c r="B28" s="15" t="s">
        <v>55</v>
      </c>
      <c r="C28" s="16" t="s">
        <v>56</v>
      </c>
      <c r="D28" s="17" t="s">
        <v>32</v>
      </c>
      <c r="E28" s="17" t="s">
        <v>36</v>
      </c>
      <c r="F28" s="16" t="s">
        <v>13</v>
      </c>
      <c r="G28" s="16"/>
      <c r="H28" s="16">
        <v>7</v>
      </c>
      <c r="I28" s="16">
        <v>1</v>
      </c>
      <c r="J28" s="21">
        <v>1</v>
      </c>
      <c r="K28" s="21">
        <v>1</v>
      </c>
      <c r="L28" s="21">
        <v>442</v>
      </c>
      <c r="M28" s="21">
        <v>52</v>
      </c>
      <c r="N28" s="21">
        <v>23</v>
      </c>
      <c r="O28" s="22">
        <v>45</v>
      </c>
      <c r="P28" s="20"/>
    </row>
    <row r="29" spans="1:16" ht="12.75" customHeight="1">
      <c r="A29" s="13"/>
      <c r="B29" s="24" t="s">
        <v>41</v>
      </c>
      <c r="C29" s="25"/>
      <c r="D29" s="25"/>
      <c r="E29" s="25"/>
      <c r="F29" s="25"/>
      <c r="G29" s="25"/>
      <c r="H29" s="25"/>
      <c r="I29" s="25"/>
      <c r="J29" s="14"/>
      <c r="K29" s="14"/>
      <c r="L29" s="25"/>
      <c r="M29" s="25"/>
      <c r="N29" s="14"/>
      <c r="O29" s="27"/>
      <c r="P29" s="14"/>
    </row>
    <row r="30" spans="1:16" ht="51">
      <c r="A30" s="13">
        <v>14</v>
      </c>
      <c r="B30" s="15" t="s">
        <v>57</v>
      </c>
      <c r="C30" s="16" t="s">
        <v>40</v>
      </c>
      <c r="D30" s="17" t="s">
        <v>32</v>
      </c>
      <c r="E30" s="17" t="s">
        <v>36</v>
      </c>
      <c r="F30" s="16" t="s">
        <v>13</v>
      </c>
      <c r="G30" s="16"/>
      <c r="H30" s="16">
        <v>7</v>
      </c>
      <c r="I30" s="16">
        <v>1</v>
      </c>
      <c r="J30" s="21">
        <v>1</v>
      </c>
      <c r="K30" s="21">
        <v>1</v>
      </c>
      <c r="L30" s="21">
        <v>442</v>
      </c>
      <c r="M30" s="21">
        <v>52</v>
      </c>
      <c r="N30" s="21">
        <v>23</v>
      </c>
      <c r="O30" s="22">
        <v>45</v>
      </c>
      <c r="P30" s="20"/>
    </row>
    <row r="31" spans="1:16" ht="51">
      <c r="A31" s="13">
        <v>15</v>
      </c>
      <c r="B31" s="23" t="s">
        <v>58</v>
      </c>
      <c r="C31" s="16" t="s">
        <v>59</v>
      </c>
      <c r="D31" s="17" t="s">
        <v>32</v>
      </c>
      <c r="E31" s="17" t="s">
        <v>36</v>
      </c>
      <c r="F31" s="16" t="s">
        <v>13</v>
      </c>
      <c r="G31" s="16"/>
      <c r="H31" s="16">
        <v>7</v>
      </c>
      <c r="I31" s="16">
        <v>1</v>
      </c>
      <c r="J31" s="21">
        <v>1</v>
      </c>
      <c r="K31" s="21">
        <v>1</v>
      </c>
      <c r="L31" s="21">
        <v>442</v>
      </c>
      <c r="M31" s="21">
        <v>52</v>
      </c>
      <c r="N31" s="21">
        <v>23</v>
      </c>
      <c r="O31" s="22">
        <v>45</v>
      </c>
      <c r="P31" s="20"/>
    </row>
    <row r="32" spans="1:16" ht="51">
      <c r="A32" s="13">
        <v>16</v>
      </c>
      <c r="B32" s="23" t="s">
        <v>58</v>
      </c>
      <c r="C32" s="16" t="s">
        <v>59</v>
      </c>
      <c r="D32" s="17" t="s">
        <v>32</v>
      </c>
      <c r="E32" s="17" t="s">
        <v>36</v>
      </c>
      <c r="F32" s="16" t="s">
        <v>13</v>
      </c>
      <c r="G32" s="16"/>
      <c r="H32" s="16">
        <v>7</v>
      </c>
      <c r="I32" s="16">
        <v>1</v>
      </c>
      <c r="J32" s="21">
        <v>1</v>
      </c>
      <c r="K32" s="21">
        <v>1</v>
      </c>
      <c r="L32" s="21">
        <v>442</v>
      </c>
      <c r="M32" s="21">
        <v>52</v>
      </c>
      <c r="N32" s="21">
        <v>23</v>
      </c>
      <c r="O32" s="22">
        <v>45</v>
      </c>
      <c r="P32" s="20"/>
    </row>
    <row r="33" spans="1:16" ht="51">
      <c r="A33" s="13">
        <v>17</v>
      </c>
      <c r="B33" s="15" t="s">
        <v>60</v>
      </c>
      <c r="C33" s="16" t="s">
        <v>61</v>
      </c>
      <c r="D33" s="17" t="s">
        <v>32</v>
      </c>
      <c r="E33" s="17" t="s">
        <v>36</v>
      </c>
      <c r="F33" s="16" t="s">
        <v>13</v>
      </c>
      <c r="G33" s="16"/>
      <c r="H33" s="16">
        <v>7</v>
      </c>
      <c r="I33" s="16">
        <v>1</v>
      </c>
      <c r="J33" s="21">
        <v>1</v>
      </c>
      <c r="K33" s="21">
        <v>1</v>
      </c>
      <c r="L33" s="21">
        <v>442</v>
      </c>
      <c r="M33" s="21">
        <v>52</v>
      </c>
      <c r="N33" s="21">
        <v>23</v>
      </c>
      <c r="O33" s="22">
        <v>45</v>
      </c>
      <c r="P33" s="20"/>
    </row>
    <row r="34" spans="1:16" ht="51">
      <c r="A34" s="13">
        <v>18</v>
      </c>
      <c r="B34" s="23" t="s">
        <v>62</v>
      </c>
      <c r="C34" s="16" t="s">
        <v>63</v>
      </c>
      <c r="D34" s="17" t="s">
        <v>32</v>
      </c>
      <c r="E34" s="17" t="s">
        <v>36</v>
      </c>
      <c r="F34" s="16" t="s">
        <v>13</v>
      </c>
      <c r="G34" s="16"/>
      <c r="H34" s="16">
        <v>7</v>
      </c>
      <c r="I34" s="16">
        <v>1</v>
      </c>
      <c r="J34" s="21">
        <v>1</v>
      </c>
      <c r="K34" s="21">
        <v>1</v>
      </c>
      <c r="L34" s="21">
        <v>442</v>
      </c>
      <c r="M34" s="21">
        <v>52</v>
      </c>
      <c r="N34" s="21">
        <v>23</v>
      </c>
      <c r="O34" s="22">
        <v>45</v>
      </c>
      <c r="P34" s="20"/>
    </row>
    <row r="35" spans="1:16" ht="51">
      <c r="A35" s="13">
        <v>19</v>
      </c>
      <c r="B35" s="23" t="s">
        <v>62</v>
      </c>
      <c r="C35" s="16" t="s">
        <v>63</v>
      </c>
      <c r="D35" s="17" t="s">
        <v>32</v>
      </c>
      <c r="E35" s="17" t="s">
        <v>36</v>
      </c>
      <c r="F35" s="16" t="s">
        <v>13</v>
      </c>
      <c r="G35" s="16"/>
      <c r="H35" s="16">
        <v>7</v>
      </c>
      <c r="I35" s="16">
        <v>1</v>
      </c>
      <c r="J35" s="21">
        <v>1</v>
      </c>
      <c r="K35" s="21">
        <v>1</v>
      </c>
      <c r="L35" s="21">
        <v>442</v>
      </c>
      <c r="M35" s="21">
        <v>52</v>
      </c>
      <c r="N35" s="21">
        <v>23</v>
      </c>
      <c r="O35" s="22">
        <v>45</v>
      </c>
      <c r="P35" s="20"/>
    </row>
    <row r="36" spans="1:16" ht="51">
      <c r="A36" s="13">
        <v>20</v>
      </c>
      <c r="B36" s="15" t="s">
        <v>64</v>
      </c>
      <c r="C36" s="16" t="s">
        <v>65</v>
      </c>
      <c r="D36" s="17" t="s">
        <v>32</v>
      </c>
      <c r="E36" s="17" t="s">
        <v>36</v>
      </c>
      <c r="F36" s="16" t="s">
        <v>13</v>
      </c>
      <c r="G36" s="16"/>
      <c r="H36" s="16">
        <v>7</v>
      </c>
      <c r="I36" s="16">
        <v>1</v>
      </c>
      <c r="J36" s="21">
        <v>1</v>
      </c>
      <c r="K36" s="21">
        <v>1</v>
      </c>
      <c r="L36" s="21">
        <v>442</v>
      </c>
      <c r="M36" s="21">
        <v>52</v>
      </c>
      <c r="N36" s="21">
        <v>23</v>
      </c>
      <c r="O36" s="22">
        <v>45</v>
      </c>
      <c r="P36" s="20"/>
    </row>
    <row r="37" spans="1:16" ht="51">
      <c r="A37" s="13">
        <v>21</v>
      </c>
      <c r="B37" s="15" t="s">
        <v>66</v>
      </c>
      <c r="C37" s="16" t="s">
        <v>67</v>
      </c>
      <c r="D37" s="17" t="s">
        <v>32</v>
      </c>
      <c r="E37" s="17" t="s">
        <v>36</v>
      </c>
      <c r="F37" s="16" t="s">
        <v>13</v>
      </c>
      <c r="G37" s="16"/>
      <c r="H37" s="16">
        <v>7</v>
      </c>
      <c r="I37" s="16">
        <v>1</v>
      </c>
      <c r="J37" s="21">
        <v>1</v>
      </c>
      <c r="K37" s="21">
        <v>1</v>
      </c>
      <c r="L37" s="21">
        <v>442</v>
      </c>
      <c r="M37" s="21">
        <v>52</v>
      </c>
      <c r="N37" s="21">
        <v>23</v>
      </c>
      <c r="O37" s="22">
        <v>45</v>
      </c>
      <c r="P37" s="20"/>
    </row>
    <row r="38" spans="1:16" ht="51">
      <c r="A38" s="13">
        <v>22</v>
      </c>
      <c r="B38" s="15" t="s">
        <v>68</v>
      </c>
      <c r="C38" s="16" t="s">
        <v>69</v>
      </c>
      <c r="D38" s="17" t="s">
        <v>32</v>
      </c>
      <c r="E38" s="17" t="s">
        <v>36</v>
      </c>
      <c r="F38" s="16" t="s">
        <v>13</v>
      </c>
      <c r="G38" s="16"/>
      <c r="H38" s="16">
        <v>7</v>
      </c>
      <c r="I38" s="16">
        <v>1</v>
      </c>
      <c r="J38" s="21">
        <v>1</v>
      </c>
      <c r="K38" s="21">
        <v>1</v>
      </c>
      <c r="L38" s="21">
        <v>442</v>
      </c>
      <c r="M38" s="21">
        <v>52</v>
      </c>
      <c r="N38" s="21">
        <v>23</v>
      </c>
      <c r="O38" s="22">
        <v>45</v>
      </c>
      <c r="P38" s="20"/>
    </row>
  </sheetData>
  <mergeCells count="12">
    <mergeCell ref="H12:K12"/>
    <mergeCell ref="L12:O12"/>
    <mergeCell ref="B14:O14"/>
    <mergeCell ref="F12:G13"/>
    <mergeCell ref="A1:F1"/>
    <mergeCell ref="B2:B3"/>
    <mergeCell ref="C2:H2"/>
    <mergeCell ref="A12:A13"/>
    <mergeCell ref="B12:B13"/>
    <mergeCell ref="C12:C13"/>
    <mergeCell ref="D12:D13"/>
    <mergeCell ref="E12:E1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37"/>
  <sheetViews>
    <sheetView workbookViewId="0">
      <selection sqref="A1:XFD1"/>
    </sheetView>
  </sheetViews>
  <sheetFormatPr defaultRowHeight="12.75"/>
  <cols>
    <col min="1" max="2" width="16.7109375" style="1" customWidth="1"/>
    <col min="3" max="6" width="17.28515625" style="1" customWidth="1"/>
    <col min="7" max="7" width="0.140625" style="1" customWidth="1"/>
    <col min="8" max="8" width="17.28515625" style="1" customWidth="1"/>
    <col min="9" max="16384" width="9.140625" style="1"/>
  </cols>
  <sheetData>
    <row r="1" spans="1:16" ht="18.75">
      <c r="A1" s="31" t="s">
        <v>9</v>
      </c>
      <c r="B1" s="31"/>
      <c r="C1" s="31"/>
      <c r="D1" s="31"/>
      <c r="E1" s="31"/>
      <c r="F1" s="31"/>
      <c r="G1" s="31"/>
      <c r="H1" s="31"/>
    </row>
    <row r="2" spans="1:16" ht="39.950000000000003" customHeight="1">
      <c r="A2" s="5"/>
      <c r="B2" s="32" t="s">
        <v>10</v>
      </c>
      <c r="C2" s="34" t="s">
        <v>1</v>
      </c>
      <c r="D2" s="35"/>
      <c r="E2" s="35"/>
      <c r="F2" s="35"/>
      <c r="G2" s="35"/>
      <c r="H2" s="36"/>
    </row>
    <row r="3" spans="1:16" ht="39.950000000000003" customHeight="1">
      <c r="A3" s="6"/>
      <c r="B3" s="33"/>
      <c r="C3" s="9" t="s">
        <v>11</v>
      </c>
      <c r="D3" s="9" t="s">
        <v>21</v>
      </c>
      <c r="E3" s="9" t="s">
        <v>6</v>
      </c>
      <c r="F3" s="9" t="s">
        <v>7</v>
      </c>
      <c r="G3" s="28" t="s">
        <v>75</v>
      </c>
      <c r="H3" s="9" t="s">
        <v>74</v>
      </c>
    </row>
    <row r="4" spans="1:16" ht="35.1" customHeight="1">
      <c r="A4" s="9" t="s">
        <v>4</v>
      </c>
      <c r="B4" s="2">
        <f>23*22</f>
        <v>506</v>
      </c>
      <c r="C4" s="3">
        <v>3062</v>
      </c>
      <c r="D4" s="3">
        <v>1108140</v>
      </c>
      <c r="E4" s="3">
        <v>459195</v>
      </c>
      <c r="F4" s="3">
        <v>4484352.6000000006</v>
      </c>
      <c r="G4" s="29">
        <f>D4*0%</f>
        <v>0</v>
      </c>
      <c r="H4" s="3">
        <f t="shared" ref="H4:H9" si="0">D4+E4+F4-D4*G4</f>
        <v>6051687.6000000006</v>
      </c>
    </row>
    <row r="5" spans="1:16" ht="35.1" customHeight="1">
      <c r="A5" s="9" t="s">
        <v>5</v>
      </c>
      <c r="B5" s="2">
        <f>52*22</f>
        <v>1144</v>
      </c>
      <c r="C5" s="3">
        <v>6607</v>
      </c>
      <c r="D5" s="3">
        <v>1461460</v>
      </c>
      <c r="E5" s="3">
        <v>745472.5</v>
      </c>
      <c r="F5" s="3">
        <v>4701400.2</v>
      </c>
      <c r="G5" s="29">
        <f t="shared" ref="G5:G9" si="1">D5*0%</f>
        <v>0</v>
      </c>
      <c r="H5" s="3">
        <f t="shared" si="0"/>
        <v>6908332.7000000002</v>
      </c>
    </row>
    <row r="6" spans="1:16" ht="35.1" customHeight="1">
      <c r="A6" s="9" t="s">
        <v>18</v>
      </c>
      <c r="B6" s="2">
        <v>10538</v>
      </c>
      <c r="C6" s="3">
        <v>60858</v>
      </c>
      <c r="D6" s="3">
        <v>6731147.5</v>
      </c>
      <c r="E6" s="3">
        <v>6867008.75</v>
      </c>
      <c r="F6" s="3">
        <v>7941011.4000000004</v>
      </c>
      <c r="G6" s="29">
        <f>D6*0%</f>
        <v>0</v>
      </c>
      <c r="H6" s="3">
        <f t="shared" si="0"/>
        <v>21539167.649999999</v>
      </c>
    </row>
    <row r="7" spans="1:16" ht="35.1" customHeight="1">
      <c r="A7" s="9" t="s">
        <v>8</v>
      </c>
      <c r="B7" s="2">
        <f>75*22</f>
        <v>1650</v>
      </c>
      <c r="C7" s="3">
        <v>9669</v>
      </c>
      <c r="D7" s="3">
        <v>2409000</v>
      </c>
      <c r="E7" s="3">
        <v>1204668.75</v>
      </c>
      <c r="F7" s="3">
        <v>4873541.4000000004</v>
      </c>
      <c r="G7" s="29">
        <f t="shared" si="1"/>
        <v>0</v>
      </c>
      <c r="H7" s="3">
        <f t="shared" si="0"/>
        <v>8487210.1500000004</v>
      </c>
    </row>
    <row r="8" spans="1:16" ht="35.1" customHeight="1">
      <c r="A8" s="9" t="s">
        <v>19</v>
      </c>
      <c r="B8" s="2">
        <v>11682</v>
      </c>
      <c r="C8" s="3">
        <v>67465</v>
      </c>
      <c r="D8" s="3">
        <v>7461877.5</v>
      </c>
      <c r="E8" s="3">
        <v>7612481.25</v>
      </c>
      <c r="F8" s="3">
        <v>8330200.2000000002</v>
      </c>
      <c r="G8" s="29">
        <f t="shared" si="1"/>
        <v>0</v>
      </c>
      <c r="H8" s="3">
        <f t="shared" si="0"/>
        <v>23404558.949999999</v>
      </c>
    </row>
    <row r="9" spans="1:16" ht="35.1" customHeight="1">
      <c r="A9" s="9" t="s">
        <v>20</v>
      </c>
      <c r="B9" s="2">
        <v>12188</v>
      </c>
      <c r="C9" s="3">
        <v>70527</v>
      </c>
      <c r="D9" s="3">
        <v>7785085</v>
      </c>
      <c r="E9" s="3">
        <v>8071676.25</v>
      </c>
      <c r="F9" s="3">
        <v>8458569</v>
      </c>
      <c r="G9" s="29">
        <f t="shared" si="1"/>
        <v>0</v>
      </c>
      <c r="H9" s="3">
        <f t="shared" si="0"/>
        <v>24315330.25</v>
      </c>
    </row>
    <row r="10" spans="1:16" ht="18.75">
      <c r="A10" s="31"/>
      <c r="B10" s="31"/>
      <c r="C10" s="31"/>
      <c r="D10" s="31"/>
      <c r="E10" s="31"/>
      <c r="F10" s="31"/>
      <c r="G10" s="31"/>
      <c r="H10" s="31"/>
    </row>
    <row r="11" spans="1:16" ht="12.75" customHeight="1">
      <c r="A11" s="47" t="s">
        <v>22</v>
      </c>
      <c r="B11" s="48" t="s">
        <v>23</v>
      </c>
      <c r="C11" s="50" t="s">
        <v>24</v>
      </c>
      <c r="D11" s="48" t="s">
        <v>25</v>
      </c>
      <c r="E11" s="48" t="s">
        <v>26</v>
      </c>
      <c r="F11" s="43" t="s">
        <v>27</v>
      </c>
      <c r="G11" s="44"/>
      <c r="H11" s="37" t="s">
        <v>28</v>
      </c>
      <c r="I11" s="38"/>
      <c r="J11" s="38"/>
      <c r="K11" s="39"/>
      <c r="L11" s="37" t="s">
        <v>29</v>
      </c>
      <c r="M11" s="38"/>
      <c r="N11" s="38"/>
      <c r="O11" s="39"/>
      <c r="P11" s="10"/>
    </row>
    <row r="12" spans="1:16">
      <c r="A12" s="47"/>
      <c r="B12" s="49"/>
      <c r="C12" s="51"/>
      <c r="D12" s="49"/>
      <c r="E12" s="49"/>
      <c r="F12" s="45"/>
      <c r="G12" s="46"/>
      <c r="H12" s="11" t="s">
        <v>30</v>
      </c>
      <c r="I12" s="11" t="s">
        <v>5</v>
      </c>
      <c r="J12" s="11" t="s">
        <v>4</v>
      </c>
      <c r="K12" s="11" t="s">
        <v>31</v>
      </c>
      <c r="L12" s="11" t="s">
        <v>30</v>
      </c>
      <c r="M12" s="11" t="s">
        <v>5</v>
      </c>
      <c r="N12" s="11" t="s">
        <v>4</v>
      </c>
      <c r="O12" s="11" t="s">
        <v>31</v>
      </c>
      <c r="P12" s="12"/>
    </row>
    <row r="13" spans="1:16" ht="12.75" customHeight="1">
      <c r="A13" s="13"/>
      <c r="B13" s="40" t="s">
        <v>32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2"/>
      <c r="P13" s="14"/>
    </row>
    <row r="14" spans="1:16" ht="51">
      <c r="A14" s="13">
        <v>1</v>
      </c>
      <c r="B14" s="15" t="s">
        <v>33</v>
      </c>
      <c r="C14" s="16" t="s">
        <v>34</v>
      </c>
      <c r="D14" s="17" t="s">
        <v>35</v>
      </c>
      <c r="E14" s="17" t="s">
        <v>36</v>
      </c>
      <c r="F14" s="16" t="s">
        <v>1</v>
      </c>
      <c r="G14" s="16"/>
      <c r="H14" s="16">
        <v>7</v>
      </c>
      <c r="I14" s="16">
        <v>1</v>
      </c>
      <c r="J14" s="18">
        <v>1</v>
      </c>
      <c r="K14" s="7">
        <v>1</v>
      </c>
      <c r="L14" s="7">
        <v>442</v>
      </c>
      <c r="M14" s="7">
        <v>52</v>
      </c>
      <c r="N14" s="7">
        <v>23</v>
      </c>
      <c r="O14" s="19">
        <v>45</v>
      </c>
      <c r="P14" s="20"/>
    </row>
    <row r="15" spans="1:16" ht="51">
      <c r="A15" s="13">
        <v>2</v>
      </c>
      <c r="B15" s="15" t="s">
        <v>37</v>
      </c>
      <c r="C15" s="16" t="s">
        <v>38</v>
      </c>
      <c r="D15" s="17" t="s">
        <v>35</v>
      </c>
      <c r="E15" s="17" t="s">
        <v>36</v>
      </c>
      <c r="F15" s="16" t="s">
        <v>1</v>
      </c>
      <c r="G15" s="16"/>
      <c r="H15" s="16">
        <v>7</v>
      </c>
      <c r="I15" s="16">
        <v>1</v>
      </c>
      <c r="J15" s="18">
        <v>1</v>
      </c>
      <c r="K15" s="21">
        <v>1</v>
      </c>
      <c r="L15" s="21">
        <v>442</v>
      </c>
      <c r="M15" s="21">
        <v>52</v>
      </c>
      <c r="N15" s="21">
        <v>23</v>
      </c>
      <c r="O15" s="22">
        <v>45</v>
      </c>
      <c r="P15" s="20"/>
    </row>
    <row r="16" spans="1:16" ht="51">
      <c r="A16" s="13">
        <v>3</v>
      </c>
      <c r="B16" s="15" t="s">
        <v>39</v>
      </c>
      <c r="C16" s="16" t="s">
        <v>40</v>
      </c>
      <c r="D16" s="17" t="s">
        <v>41</v>
      </c>
      <c r="E16" s="17" t="s">
        <v>36</v>
      </c>
      <c r="F16" s="16" t="s">
        <v>1</v>
      </c>
      <c r="G16" s="16"/>
      <c r="H16" s="16">
        <v>7</v>
      </c>
      <c r="I16" s="16">
        <v>1</v>
      </c>
      <c r="J16" s="18">
        <v>1</v>
      </c>
      <c r="K16" s="21">
        <v>1</v>
      </c>
      <c r="L16" s="21">
        <v>442</v>
      </c>
      <c r="M16" s="21">
        <v>52</v>
      </c>
      <c r="N16" s="21">
        <v>23</v>
      </c>
      <c r="O16" s="22">
        <v>45</v>
      </c>
      <c r="P16" s="20"/>
    </row>
    <row r="17" spans="1:16" ht="51">
      <c r="A17" s="13">
        <v>4</v>
      </c>
      <c r="B17" s="15" t="s">
        <v>42</v>
      </c>
      <c r="C17" s="16" t="s">
        <v>43</v>
      </c>
      <c r="D17" s="17" t="s">
        <v>41</v>
      </c>
      <c r="E17" s="17" t="s">
        <v>36</v>
      </c>
      <c r="F17" s="16" t="s">
        <v>1</v>
      </c>
      <c r="G17" s="16"/>
      <c r="H17" s="16">
        <v>7</v>
      </c>
      <c r="I17" s="16">
        <v>1</v>
      </c>
      <c r="J17" s="18">
        <v>1</v>
      </c>
      <c r="K17" s="21">
        <v>1</v>
      </c>
      <c r="L17" s="21">
        <v>442</v>
      </c>
      <c r="M17" s="21">
        <v>52</v>
      </c>
      <c r="N17" s="21">
        <v>23</v>
      </c>
      <c r="O17" s="22">
        <v>45</v>
      </c>
      <c r="P17" s="20"/>
    </row>
    <row r="18" spans="1:16" ht="51">
      <c r="A18" s="13">
        <v>5</v>
      </c>
      <c r="B18" s="15" t="s">
        <v>44</v>
      </c>
      <c r="C18" s="16" t="s">
        <v>45</v>
      </c>
      <c r="D18" s="17" t="s">
        <v>41</v>
      </c>
      <c r="E18" s="17" t="s">
        <v>36</v>
      </c>
      <c r="F18" s="16" t="s">
        <v>1</v>
      </c>
      <c r="G18" s="16"/>
      <c r="H18" s="16">
        <v>7</v>
      </c>
      <c r="I18" s="16">
        <v>1</v>
      </c>
      <c r="J18" s="18">
        <v>1</v>
      </c>
      <c r="K18" s="21">
        <v>1</v>
      </c>
      <c r="L18" s="21">
        <v>442</v>
      </c>
      <c r="M18" s="21">
        <v>52</v>
      </c>
      <c r="N18" s="21">
        <v>23</v>
      </c>
      <c r="O18" s="22">
        <v>45</v>
      </c>
      <c r="P18" s="20"/>
    </row>
    <row r="19" spans="1:16" ht="51">
      <c r="A19" s="13">
        <v>6</v>
      </c>
      <c r="B19" s="23" t="s">
        <v>46</v>
      </c>
      <c r="C19" s="16" t="s">
        <v>47</v>
      </c>
      <c r="D19" s="17" t="s">
        <v>41</v>
      </c>
      <c r="E19" s="17" t="s">
        <v>36</v>
      </c>
      <c r="F19" s="16" t="s">
        <v>1</v>
      </c>
      <c r="G19" s="16"/>
      <c r="H19" s="16">
        <v>7</v>
      </c>
      <c r="I19" s="16">
        <v>1</v>
      </c>
      <c r="J19" s="18">
        <v>1</v>
      </c>
      <c r="K19" s="21">
        <v>1</v>
      </c>
      <c r="L19" s="21">
        <v>442</v>
      </c>
      <c r="M19" s="21">
        <v>52</v>
      </c>
      <c r="N19" s="21">
        <v>23</v>
      </c>
      <c r="O19" s="22">
        <v>45</v>
      </c>
      <c r="P19" s="20"/>
    </row>
    <row r="20" spans="1:16" ht="51">
      <c r="A20" s="13">
        <v>7</v>
      </c>
      <c r="B20" s="23" t="s">
        <v>46</v>
      </c>
      <c r="C20" s="16" t="s">
        <v>47</v>
      </c>
      <c r="D20" s="17" t="s">
        <v>41</v>
      </c>
      <c r="E20" s="17" t="s">
        <v>36</v>
      </c>
      <c r="F20" s="16" t="s">
        <v>1</v>
      </c>
      <c r="G20" s="16"/>
      <c r="H20" s="16">
        <v>7</v>
      </c>
      <c r="I20" s="16">
        <v>1</v>
      </c>
      <c r="J20" s="18">
        <v>1</v>
      </c>
      <c r="K20" s="21">
        <v>1</v>
      </c>
      <c r="L20" s="21">
        <v>442</v>
      </c>
      <c r="M20" s="21">
        <v>52</v>
      </c>
      <c r="N20" s="21">
        <v>23</v>
      </c>
      <c r="O20" s="22">
        <v>45</v>
      </c>
      <c r="P20" s="20"/>
    </row>
    <row r="21" spans="1:16" ht="51">
      <c r="A21" s="13">
        <v>8</v>
      </c>
      <c r="B21" s="15" t="s">
        <v>48</v>
      </c>
      <c r="C21" s="16" t="s">
        <v>49</v>
      </c>
      <c r="D21" s="17" t="s">
        <v>41</v>
      </c>
      <c r="E21" s="17" t="s">
        <v>36</v>
      </c>
      <c r="F21" s="16" t="s">
        <v>1</v>
      </c>
      <c r="G21" s="16"/>
      <c r="H21" s="16">
        <v>7</v>
      </c>
      <c r="I21" s="16">
        <v>1</v>
      </c>
      <c r="J21" s="18">
        <v>1</v>
      </c>
      <c r="K21" s="21">
        <v>1</v>
      </c>
      <c r="L21" s="21">
        <v>442</v>
      </c>
      <c r="M21" s="21">
        <v>52</v>
      </c>
      <c r="N21" s="21">
        <v>23</v>
      </c>
      <c r="O21" s="22">
        <v>45</v>
      </c>
      <c r="P21" s="20"/>
    </row>
    <row r="22" spans="1:16" ht="51">
      <c r="A22" s="13">
        <v>9</v>
      </c>
      <c r="B22" s="15" t="s">
        <v>50</v>
      </c>
      <c r="C22" s="16" t="s">
        <v>51</v>
      </c>
      <c r="D22" s="17" t="s">
        <v>41</v>
      </c>
      <c r="E22" s="17" t="s">
        <v>36</v>
      </c>
      <c r="F22" s="16" t="s">
        <v>1</v>
      </c>
      <c r="G22" s="16"/>
      <c r="H22" s="16">
        <v>7</v>
      </c>
      <c r="I22" s="16">
        <v>1</v>
      </c>
      <c r="J22" s="18">
        <v>1</v>
      </c>
      <c r="K22" s="21">
        <v>1</v>
      </c>
      <c r="L22" s="21">
        <v>442</v>
      </c>
      <c r="M22" s="21">
        <v>52</v>
      </c>
      <c r="N22" s="21">
        <v>23</v>
      </c>
      <c r="O22" s="22">
        <v>45</v>
      </c>
      <c r="P22" s="20"/>
    </row>
    <row r="23" spans="1:16" ht="51">
      <c r="A23" s="13">
        <v>10</v>
      </c>
      <c r="B23" s="23" t="s">
        <v>52</v>
      </c>
      <c r="C23" s="16" t="s">
        <v>53</v>
      </c>
      <c r="D23" s="17" t="s">
        <v>41</v>
      </c>
      <c r="E23" s="17" t="s">
        <v>36</v>
      </c>
      <c r="F23" s="16" t="s">
        <v>1</v>
      </c>
      <c r="G23" s="16"/>
      <c r="H23" s="16">
        <v>7</v>
      </c>
      <c r="I23" s="16">
        <v>1</v>
      </c>
      <c r="J23" s="18">
        <v>1</v>
      </c>
      <c r="K23" s="21">
        <v>1</v>
      </c>
      <c r="L23" s="21">
        <v>442</v>
      </c>
      <c r="M23" s="21">
        <v>52</v>
      </c>
      <c r="N23" s="21">
        <v>23</v>
      </c>
      <c r="O23" s="22">
        <v>45</v>
      </c>
      <c r="P23" s="20"/>
    </row>
    <row r="24" spans="1:16" ht="51">
      <c r="A24" s="13">
        <v>11</v>
      </c>
      <c r="B24" s="23" t="s">
        <v>52</v>
      </c>
      <c r="C24" s="16" t="s">
        <v>53</v>
      </c>
      <c r="D24" s="17" t="s">
        <v>41</v>
      </c>
      <c r="E24" s="17" t="s">
        <v>36</v>
      </c>
      <c r="F24" s="16" t="s">
        <v>1</v>
      </c>
      <c r="G24" s="16"/>
      <c r="H24" s="16">
        <v>7</v>
      </c>
      <c r="I24" s="16">
        <v>1</v>
      </c>
      <c r="J24" s="18">
        <v>1</v>
      </c>
      <c r="K24" s="21">
        <v>1</v>
      </c>
      <c r="L24" s="21">
        <v>442</v>
      </c>
      <c r="M24" s="21">
        <v>52</v>
      </c>
      <c r="N24" s="21">
        <v>23</v>
      </c>
      <c r="O24" s="22">
        <v>45</v>
      </c>
      <c r="P24" s="20"/>
    </row>
    <row r="25" spans="1:16" ht="12.75" customHeight="1">
      <c r="A25" s="13"/>
      <c r="B25" s="24" t="s">
        <v>35</v>
      </c>
      <c r="C25" s="25"/>
      <c r="D25" s="25"/>
      <c r="E25" s="25"/>
      <c r="F25" s="25"/>
      <c r="G25" s="25"/>
      <c r="H25" s="25"/>
      <c r="I25" s="25"/>
      <c r="J25" s="26"/>
      <c r="K25" s="14"/>
      <c r="L25" s="25"/>
      <c r="M25" s="25"/>
      <c r="N25" s="26"/>
      <c r="O25" s="27"/>
      <c r="P25" s="14"/>
    </row>
    <row r="26" spans="1:16" ht="51">
      <c r="A26" s="13">
        <v>12</v>
      </c>
      <c r="B26" s="15" t="s">
        <v>54</v>
      </c>
      <c r="C26" s="16" t="s">
        <v>34</v>
      </c>
      <c r="D26" s="17" t="s">
        <v>32</v>
      </c>
      <c r="E26" s="17" t="s">
        <v>36</v>
      </c>
      <c r="F26" s="16" t="s">
        <v>1</v>
      </c>
      <c r="G26" s="16"/>
      <c r="H26" s="16">
        <v>7</v>
      </c>
      <c r="I26" s="16">
        <v>1</v>
      </c>
      <c r="J26" s="21">
        <v>1</v>
      </c>
      <c r="K26" s="21">
        <v>1</v>
      </c>
      <c r="L26" s="21">
        <v>442</v>
      </c>
      <c r="M26" s="21">
        <v>52</v>
      </c>
      <c r="N26" s="21">
        <v>23</v>
      </c>
      <c r="O26" s="22">
        <v>45</v>
      </c>
      <c r="P26" s="20"/>
    </row>
    <row r="27" spans="1:16" ht="51">
      <c r="A27" s="13">
        <v>13</v>
      </c>
      <c r="B27" s="15" t="s">
        <v>55</v>
      </c>
      <c r="C27" s="16" t="s">
        <v>56</v>
      </c>
      <c r="D27" s="17" t="s">
        <v>32</v>
      </c>
      <c r="E27" s="17" t="s">
        <v>36</v>
      </c>
      <c r="F27" s="16" t="s">
        <v>1</v>
      </c>
      <c r="G27" s="16"/>
      <c r="H27" s="16">
        <v>7</v>
      </c>
      <c r="I27" s="16">
        <v>1</v>
      </c>
      <c r="J27" s="21">
        <v>1</v>
      </c>
      <c r="K27" s="21">
        <v>1</v>
      </c>
      <c r="L27" s="21">
        <v>442</v>
      </c>
      <c r="M27" s="21">
        <v>52</v>
      </c>
      <c r="N27" s="21">
        <v>23</v>
      </c>
      <c r="O27" s="22">
        <v>45</v>
      </c>
      <c r="P27" s="20"/>
    </row>
    <row r="28" spans="1:16" ht="12.75" customHeight="1">
      <c r="A28" s="13"/>
      <c r="B28" s="24" t="s">
        <v>41</v>
      </c>
      <c r="C28" s="25"/>
      <c r="D28" s="25"/>
      <c r="E28" s="25"/>
      <c r="F28" s="25"/>
      <c r="G28" s="25"/>
      <c r="H28" s="25"/>
      <c r="I28" s="25"/>
      <c r="J28" s="14"/>
      <c r="K28" s="14"/>
      <c r="L28" s="25"/>
      <c r="M28" s="25"/>
      <c r="N28" s="14"/>
      <c r="O28" s="27"/>
      <c r="P28" s="14"/>
    </row>
    <row r="29" spans="1:16" ht="51">
      <c r="A29" s="13">
        <v>14</v>
      </c>
      <c r="B29" s="15" t="s">
        <v>57</v>
      </c>
      <c r="C29" s="16" t="s">
        <v>40</v>
      </c>
      <c r="D29" s="17" t="s">
        <v>32</v>
      </c>
      <c r="E29" s="17" t="s">
        <v>36</v>
      </c>
      <c r="F29" s="16" t="s">
        <v>1</v>
      </c>
      <c r="G29" s="16"/>
      <c r="H29" s="16">
        <v>7</v>
      </c>
      <c r="I29" s="16">
        <v>1</v>
      </c>
      <c r="J29" s="21">
        <v>1</v>
      </c>
      <c r="K29" s="21">
        <v>1</v>
      </c>
      <c r="L29" s="21">
        <v>442</v>
      </c>
      <c r="M29" s="21">
        <v>52</v>
      </c>
      <c r="N29" s="21">
        <v>23</v>
      </c>
      <c r="O29" s="22">
        <v>45</v>
      </c>
      <c r="P29" s="20"/>
    </row>
    <row r="30" spans="1:16" ht="51">
      <c r="A30" s="13">
        <v>15</v>
      </c>
      <c r="B30" s="23" t="s">
        <v>58</v>
      </c>
      <c r="C30" s="16" t="s">
        <v>59</v>
      </c>
      <c r="D30" s="17" t="s">
        <v>32</v>
      </c>
      <c r="E30" s="17" t="s">
        <v>36</v>
      </c>
      <c r="F30" s="16" t="s">
        <v>1</v>
      </c>
      <c r="G30" s="16"/>
      <c r="H30" s="16">
        <v>7</v>
      </c>
      <c r="I30" s="16">
        <v>1</v>
      </c>
      <c r="J30" s="21">
        <v>1</v>
      </c>
      <c r="K30" s="21">
        <v>1</v>
      </c>
      <c r="L30" s="21">
        <v>442</v>
      </c>
      <c r="M30" s="21">
        <v>52</v>
      </c>
      <c r="N30" s="21">
        <v>23</v>
      </c>
      <c r="O30" s="22">
        <v>45</v>
      </c>
      <c r="P30" s="20"/>
    </row>
    <row r="31" spans="1:16" ht="51">
      <c r="A31" s="13">
        <v>16</v>
      </c>
      <c r="B31" s="23" t="s">
        <v>58</v>
      </c>
      <c r="C31" s="16" t="s">
        <v>59</v>
      </c>
      <c r="D31" s="17" t="s">
        <v>32</v>
      </c>
      <c r="E31" s="17" t="s">
        <v>36</v>
      </c>
      <c r="F31" s="16" t="s">
        <v>1</v>
      </c>
      <c r="G31" s="16"/>
      <c r="H31" s="16">
        <v>7</v>
      </c>
      <c r="I31" s="16">
        <v>1</v>
      </c>
      <c r="J31" s="21">
        <v>1</v>
      </c>
      <c r="K31" s="21">
        <v>1</v>
      </c>
      <c r="L31" s="21">
        <v>442</v>
      </c>
      <c r="M31" s="21">
        <v>52</v>
      </c>
      <c r="N31" s="21">
        <v>23</v>
      </c>
      <c r="O31" s="22">
        <v>45</v>
      </c>
      <c r="P31" s="20"/>
    </row>
    <row r="32" spans="1:16" ht="51">
      <c r="A32" s="13">
        <v>17</v>
      </c>
      <c r="B32" s="15" t="s">
        <v>60</v>
      </c>
      <c r="C32" s="16" t="s">
        <v>61</v>
      </c>
      <c r="D32" s="17" t="s">
        <v>32</v>
      </c>
      <c r="E32" s="17" t="s">
        <v>36</v>
      </c>
      <c r="F32" s="16" t="s">
        <v>1</v>
      </c>
      <c r="G32" s="16"/>
      <c r="H32" s="16">
        <v>7</v>
      </c>
      <c r="I32" s="16">
        <v>1</v>
      </c>
      <c r="J32" s="21">
        <v>1</v>
      </c>
      <c r="K32" s="21">
        <v>1</v>
      </c>
      <c r="L32" s="21">
        <v>442</v>
      </c>
      <c r="M32" s="21">
        <v>52</v>
      </c>
      <c r="N32" s="21">
        <v>23</v>
      </c>
      <c r="O32" s="22">
        <v>45</v>
      </c>
      <c r="P32" s="20"/>
    </row>
    <row r="33" spans="1:16" ht="51">
      <c r="A33" s="13">
        <v>18</v>
      </c>
      <c r="B33" s="23" t="s">
        <v>62</v>
      </c>
      <c r="C33" s="16" t="s">
        <v>63</v>
      </c>
      <c r="D33" s="17" t="s">
        <v>32</v>
      </c>
      <c r="E33" s="17" t="s">
        <v>36</v>
      </c>
      <c r="F33" s="16" t="s">
        <v>1</v>
      </c>
      <c r="G33" s="16"/>
      <c r="H33" s="16">
        <v>7</v>
      </c>
      <c r="I33" s="16">
        <v>1</v>
      </c>
      <c r="J33" s="21">
        <v>1</v>
      </c>
      <c r="K33" s="21">
        <v>1</v>
      </c>
      <c r="L33" s="21">
        <v>442</v>
      </c>
      <c r="M33" s="21">
        <v>52</v>
      </c>
      <c r="N33" s="21">
        <v>23</v>
      </c>
      <c r="O33" s="22">
        <v>45</v>
      </c>
      <c r="P33" s="20"/>
    </row>
    <row r="34" spans="1:16" ht="51">
      <c r="A34" s="13">
        <v>19</v>
      </c>
      <c r="B34" s="23" t="s">
        <v>62</v>
      </c>
      <c r="C34" s="16" t="s">
        <v>63</v>
      </c>
      <c r="D34" s="17" t="s">
        <v>32</v>
      </c>
      <c r="E34" s="17" t="s">
        <v>36</v>
      </c>
      <c r="F34" s="16" t="s">
        <v>1</v>
      </c>
      <c r="G34" s="16"/>
      <c r="H34" s="16">
        <v>7</v>
      </c>
      <c r="I34" s="16">
        <v>1</v>
      </c>
      <c r="J34" s="21">
        <v>1</v>
      </c>
      <c r="K34" s="21">
        <v>1</v>
      </c>
      <c r="L34" s="21">
        <v>442</v>
      </c>
      <c r="M34" s="21">
        <v>52</v>
      </c>
      <c r="N34" s="21">
        <v>23</v>
      </c>
      <c r="O34" s="22">
        <v>45</v>
      </c>
      <c r="P34" s="20"/>
    </row>
    <row r="35" spans="1:16" ht="51">
      <c r="A35" s="13">
        <v>20</v>
      </c>
      <c r="B35" s="15" t="s">
        <v>64</v>
      </c>
      <c r="C35" s="16" t="s">
        <v>65</v>
      </c>
      <c r="D35" s="17" t="s">
        <v>32</v>
      </c>
      <c r="E35" s="17" t="s">
        <v>36</v>
      </c>
      <c r="F35" s="16" t="s">
        <v>1</v>
      </c>
      <c r="G35" s="16"/>
      <c r="H35" s="16">
        <v>7</v>
      </c>
      <c r="I35" s="16">
        <v>1</v>
      </c>
      <c r="J35" s="21">
        <v>1</v>
      </c>
      <c r="K35" s="21">
        <v>1</v>
      </c>
      <c r="L35" s="21">
        <v>442</v>
      </c>
      <c r="M35" s="21">
        <v>52</v>
      </c>
      <c r="N35" s="21">
        <v>23</v>
      </c>
      <c r="O35" s="22">
        <v>45</v>
      </c>
      <c r="P35" s="20"/>
    </row>
    <row r="36" spans="1:16" ht="51">
      <c r="A36" s="13">
        <v>21</v>
      </c>
      <c r="B36" s="15" t="s">
        <v>66</v>
      </c>
      <c r="C36" s="16" t="s">
        <v>67</v>
      </c>
      <c r="D36" s="17" t="s">
        <v>32</v>
      </c>
      <c r="E36" s="17" t="s">
        <v>36</v>
      </c>
      <c r="F36" s="16" t="s">
        <v>1</v>
      </c>
      <c r="G36" s="16"/>
      <c r="H36" s="16">
        <v>7</v>
      </c>
      <c r="I36" s="16">
        <v>1</v>
      </c>
      <c r="J36" s="21">
        <v>1</v>
      </c>
      <c r="K36" s="21">
        <v>1</v>
      </c>
      <c r="L36" s="21">
        <v>442</v>
      </c>
      <c r="M36" s="21">
        <v>52</v>
      </c>
      <c r="N36" s="21">
        <v>23</v>
      </c>
      <c r="O36" s="22">
        <v>45</v>
      </c>
      <c r="P36" s="20"/>
    </row>
    <row r="37" spans="1:16" ht="51">
      <c r="A37" s="13">
        <v>22</v>
      </c>
      <c r="B37" s="15" t="s">
        <v>68</v>
      </c>
      <c r="C37" s="16" t="s">
        <v>69</v>
      </c>
      <c r="D37" s="17" t="s">
        <v>32</v>
      </c>
      <c r="E37" s="17" t="s">
        <v>36</v>
      </c>
      <c r="F37" s="16" t="s">
        <v>1</v>
      </c>
      <c r="G37" s="16"/>
      <c r="H37" s="16">
        <v>7</v>
      </c>
      <c r="I37" s="16">
        <v>1</v>
      </c>
      <c r="J37" s="21">
        <v>1</v>
      </c>
      <c r="K37" s="21">
        <v>1</v>
      </c>
      <c r="L37" s="21">
        <v>442</v>
      </c>
      <c r="M37" s="21">
        <v>52</v>
      </c>
      <c r="N37" s="21">
        <v>23</v>
      </c>
      <c r="O37" s="22">
        <v>45</v>
      </c>
      <c r="P37" s="20"/>
    </row>
  </sheetData>
  <mergeCells count="13">
    <mergeCell ref="B13:O13"/>
    <mergeCell ref="F11:G12"/>
    <mergeCell ref="A10:H10"/>
    <mergeCell ref="A11:A12"/>
    <mergeCell ref="B11:B12"/>
    <mergeCell ref="C11:C12"/>
    <mergeCell ref="D11:D12"/>
    <mergeCell ref="E11:E12"/>
    <mergeCell ref="A1:H1"/>
    <mergeCell ref="B2:B3"/>
    <mergeCell ref="C2:H2"/>
    <mergeCell ref="H11:K11"/>
    <mergeCell ref="L11:O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38"/>
  <sheetViews>
    <sheetView workbookViewId="0">
      <selection sqref="A1:XFD1"/>
    </sheetView>
  </sheetViews>
  <sheetFormatPr defaultRowHeight="12.75"/>
  <cols>
    <col min="1" max="2" width="16.7109375" style="1" customWidth="1"/>
    <col min="3" max="4" width="16.140625" style="1" customWidth="1"/>
    <col min="5" max="6" width="15.42578125" style="1" customWidth="1"/>
    <col min="7" max="7" width="0.140625" style="1" customWidth="1"/>
    <col min="8" max="8" width="15.42578125" style="1" customWidth="1"/>
    <col min="9" max="16384" width="9.140625" style="1"/>
  </cols>
  <sheetData>
    <row r="1" spans="1:16" ht="18.75">
      <c r="A1" s="31" t="s">
        <v>9</v>
      </c>
      <c r="B1" s="31"/>
      <c r="C1" s="31"/>
      <c r="D1" s="31"/>
      <c r="E1" s="31"/>
      <c r="F1" s="31"/>
      <c r="G1" s="31"/>
      <c r="H1" s="31"/>
    </row>
    <row r="2" spans="1:16" ht="39.950000000000003" customHeight="1">
      <c r="A2" s="5"/>
      <c r="B2" s="32" t="s">
        <v>10</v>
      </c>
      <c r="C2" s="34" t="s">
        <v>14</v>
      </c>
      <c r="D2" s="35"/>
      <c r="E2" s="35"/>
      <c r="F2" s="35"/>
      <c r="G2" s="35"/>
      <c r="H2" s="36"/>
    </row>
    <row r="3" spans="1:16" ht="39.950000000000003" customHeight="1">
      <c r="A3" s="6"/>
      <c r="B3" s="33"/>
      <c r="C3" s="9" t="s">
        <v>3</v>
      </c>
      <c r="D3" s="9" t="s">
        <v>21</v>
      </c>
      <c r="E3" s="9" t="s">
        <v>6</v>
      </c>
      <c r="F3" s="9" t="s">
        <v>7</v>
      </c>
      <c r="G3" s="28" t="s">
        <v>75</v>
      </c>
      <c r="H3" s="9" t="s">
        <v>74</v>
      </c>
    </row>
    <row r="4" spans="1:16" ht="35.1" customHeight="1">
      <c r="A4" s="9" t="s">
        <v>4</v>
      </c>
      <c r="B4" s="2">
        <f>23*22</f>
        <v>506</v>
      </c>
      <c r="C4" s="3">
        <v>4286</v>
      </c>
      <c r="D4" s="3">
        <v>1292830</v>
      </c>
      <c r="E4" s="3">
        <v>642875</v>
      </c>
      <c r="F4" s="3">
        <v>5231744.7</v>
      </c>
      <c r="G4" s="29">
        <f>D4*0%</f>
        <v>0</v>
      </c>
      <c r="H4" s="3">
        <f t="shared" ref="H4:H9" si="0">D4+E4+F4-D4*G4</f>
        <v>7167449.7000000002</v>
      </c>
    </row>
    <row r="5" spans="1:16" ht="35.1" customHeight="1">
      <c r="A5" s="9" t="s">
        <v>5</v>
      </c>
      <c r="B5" s="2">
        <f>52*22</f>
        <v>1144</v>
      </c>
      <c r="C5" s="3">
        <v>9250</v>
      </c>
      <c r="D5" s="3">
        <v>1705036.6666666667</v>
      </c>
      <c r="E5" s="3">
        <v>1043662.5</v>
      </c>
      <c r="F5" s="3">
        <v>5484966.9000000004</v>
      </c>
      <c r="G5" s="29">
        <f t="shared" ref="G5:G9" si="1">D5*0%</f>
        <v>0</v>
      </c>
      <c r="H5" s="3">
        <f t="shared" si="0"/>
        <v>8233666.0666666673</v>
      </c>
    </row>
    <row r="6" spans="1:16" ht="35.1" customHeight="1">
      <c r="A6" s="9" t="s">
        <v>18</v>
      </c>
      <c r="B6" s="2">
        <v>10538</v>
      </c>
      <c r="C6" s="3">
        <v>85201</v>
      </c>
      <c r="D6" s="3">
        <v>7853005.416666667</v>
      </c>
      <c r="E6" s="3">
        <v>9613812.5</v>
      </c>
      <c r="F6" s="3">
        <v>9264513.3000000007</v>
      </c>
      <c r="G6" s="29">
        <f>D6*0%</f>
        <v>0</v>
      </c>
      <c r="H6" s="3">
        <f t="shared" si="0"/>
        <v>26731331.216666669</v>
      </c>
    </row>
    <row r="7" spans="1:16" ht="35.1" customHeight="1">
      <c r="A7" s="9" t="s">
        <v>8</v>
      </c>
      <c r="B7" s="2">
        <f>75*22</f>
        <v>1650</v>
      </c>
      <c r="C7" s="3">
        <v>13536</v>
      </c>
      <c r="D7" s="3">
        <v>2810500</v>
      </c>
      <c r="E7" s="3">
        <v>1686536.25</v>
      </c>
      <c r="F7" s="3">
        <v>5685798.2999999998</v>
      </c>
      <c r="G7" s="29">
        <f t="shared" si="1"/>
        <v>0</v>
      </c>
      <c r="H7" s="3">
        <f t="shared" si="0"/>
        <v>10182834.550000001</v>
      </c>
    </row>
    <row r="8" spans="1:16" ht="35.1" customHeight="1">
      <c r="A8" s="9" t="s">
        <v>19</v>
      </c>
      <c r="B8" s="2">
        <v>11682</v>
      </c>
      <c r="C8" s="3">
        <v>94451</v>
      </c>
      <c r="D8" s="3">
        <v>8705523.75</v>
      </c>
      <c r="E8" s="3">
        <v>10657473.75</v>
      </c>
      <c r="F8" s="3">
        <v>9718566.9000000004</v>
      </c>
      <c r="G8" s="29">
        <f t="shared" si="1"/>
        <v>0</v>
      </c>
      <c r="H8" s="3">
        <f t="shared" si="0"/>
        <v>29081564.399999999</v>
      </c>
    </row>
    <row r="9" spans="1:16" ht="35.1" customHeight="1">
      <c r="A9" s="9" t="s">
        <v>20</v>
      </c>
      <c r="B9" s="2">
        <v>12188</v>
      </c>
      <c r="C9" s="3">
        <v>98738</v>
      </c>
      <c r="D9" s="3">
        <v>9082599.1666666679</v>
      </c>
      <c r="E9" s="3">
        <v>11300347.5</v>
      </c>
      <c r="F9" s="3">
        <v>9868330.5</v>
      </c>
      <c r="G9" s="29">
        <f t="shared" si="1"/>
        <v>0</v>
      </c>
      <c r="H9" s="3">
        <f t="shared" si="0"/>
        <v>30251277.166666668</v>
      </c>
    </row>
    <row r="10" spans="1:16" ht="18.75">
      <c r="A10" s="31"/>
      <c r="B10" s="31"/>
      <c r="C10" s="31"/>
      <c r="D10" s="31"/>
      <c r="E10" s="31"/>
      <c r="F10" s="31"/>
      <c r="G10" s="31"/>
      <c r="H10" s="31"/>
    </row>
    <row r="12" spans="1:16" ht="12.75" customHeight="1">
      <c r="A12" s="47" t="s">
        <v>22</v>
      </c>
      <c r="B12" s="48" t="s">
        <v>23</v>
      </c>
      <c r="C12" s="50" t="s">
        <v>24</v>
      </c>
      <c r="D12" s="48" t="s">
        <v>25</v>
      </c>
      <c r="E12" s="48" t="s">
        <v>26</v>
      </c>
      <c r="F12" s="43" t="s">
        <v>27</v>
      </c>
      <c r="G12" s="44"/>
      <c r="H12" s="37" t="s">
        <v>28</v>
      </c>
      <c r="I12" s="38"/>
      <c r="J12" s="38"/>
      <c r="K12" s="39"/>
      <c r="L12" s="37" t="s">
        <v>29</v>
      </c>
      <c r="M12" s="38"/>
      <c r="N12" s="38"/>
      <c r="O12" s="39"/>
      <c r="P12" s="10"/>
    </row>
    <row r="13" spans="1:16">
      <c r="A13" s="47"/>
      <c r="B13" s="49"/>
      <c r="C13" s="51"/>
      <c r="D13" s="49"/>
      <c r="E13" s="49"/>
      <c r="F13" s="45"/>
      <c r="G13" s="46"/>
      <c r="H13" s="11" t="s">
        <v>30</v>
      </c>
      <c r="I13" s="11" t="s">
        <v>5</v>
      </c>
      <c r="J13" s="11" t="s">
        <v>4</v>
      </c>
      <c r="K13" s="11" t="s">
        <v>31</v>
      </c>
      <c r="L13" s="11" t="s">
        <v>30</v>
      </c>
      <c r="M13" s="11" t="s">
        <v>5</v>
      </c>
      <c r="N13" s="11" t="s">
        <v>4</v>
      </c>
      <c r="O13" s="11" t="s">
        <v>31</v>
      </c>
      <c r="P13" s="12"/>
    </row>
    <row r="14" spans="1:16" ht="12.75" customHeight="1">
      <c r="A14" s="13"/>
      <c r="B14" s="40" t="s">
        <v>32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2"/>
      <c r="P14" s="14"/>
    </row>
    <row r="15" spans="1:16" ht="51">
      <c r="A15" s="13">
        <v>1</v>
      </c>
      <c r="B15" s="15" t="s">
        <v>33</v>
      </c>
      <c r="C15" s="16" t="s">
        <v>34</v>
      </c>
      <c r="D15" s="17" t="s">
        <v>35</v>
      </c>
      <c r="E15" s="17" t="s">
        <v>36</v>
      </c>
      <c r="F15" s="16" t="s">
        <v>14</v>
      </c>
      <c r="G15" s="16"/>
      <c r="H15" s="16">
        <v>7</v>
      </c>
      <c r="I15" s="16">
        <v>1</v>
      </c>
      <c r="J15" s="18">
        <v>1</v>
      </c>
      <c r="K15" s="7">
        <v>1</v>
      </c>
      <c r="L15" s="7">
        <v>442</v>
      </c>
      <c r="M15" s="7">
        <v>52</v>
      </c>
      <c r="N15" s="7">
        <v>23</v>
      </c>
      <c r="O15" s="19">
        <v>45</v>
      </c>
      <c r="P15" s="20"/>
    </row>
    <row r="16" spans="1:16" ht="51">
      <c r="A16" s="13">
        <v>2</v>
      </c>
      <c r="B16" s="15" t="s">
        <v>37</v>
      </c>
      <c r="C16" s="16" t="s">
        <v>38</v>
      </c>
      <c r="D16" s="17" t="s">
        <v>35</v>
      </c>
      <c r="E16" s="17" t="s">
        <v>36</v>
      </c>
      <c r="F16" s="16" t="s">
        <v>14</v>
      </c>
      <c r="G16" s="16"/>
      <c r="H16" s="16">
        <v>7</v>
      </c>
      <c r="I16" s="16">
        <v>1</v>
      </c>
      <c r="J16" s="18">
        <v>1</v>
      </c>
      <c r="K16" s="21">
        <v>1</v>
      </c>
      <c r="L16" s="21">
        <v>442</v>
      </c>
      <c r="M16" s="21">
        <v>52</v>
      </c>
      <c r="N16" s="21">
        <v>23</v>
      </c>
      <c r="O16" s="22">
        <v>45</v>
      </c>
      <c r="P16" s="20"/>
    </row>
    <row r="17" spans="1:16" ht="51">
      <c r="A17" s="13">
        <v>3</v>
      </c>
      <c r="B17" s="15" t="s">
        <v>39</v>
      </c>
      <c r="C17" s="16" t="s">
        <v>40</v>
      </c>
      <c r="D17" s="17" t="s">
        <v>41</v>
      </c>
      <c r="E17" s="17" t="s">
        <v>36</v>
      </c>
      <c r="F17" s="16" t="s">
        <v>14</v>
      </c>
      <c r="G17" s="16"/>
      <c r="H17" s="16">
        <v>7</v>
      </c>
      <c r="I17" s="16">
        <v>1</v>
      </c>
      <c r="J17" s="18">
        <v>1</v>
      </c>
      <c r="K17" s="21">
        <v>1</v>
      </c>
      <c r="L17" s="21">
        <v>442</v>
      </c>
      <c r="M17" s="21">
        <v>52</v>
      </c>
      <c r="N17" s="21">
        <v>23</v>
      </c>
      <c r="O17" s="22">
        <v>45</v>
      </c>
      <c r="P17" s="20"/>
    </row>
    <row r="18" spans="1:16" ht="51">
      <c r="A18" s="13">
        <v>4</v>
      </c>
      <c r="B18" s="15" t="s">
        <v>42</v>
      </c>
      <c r="C18" s="16" t="s">
        <v>43</v>
      </c>
      <c r="D18" s="17" t="s">
        <v>41</v>
      </c>
      <c r="E18" s="17" t="s">
        <v>36</v>
      </c>
      <c r="F18" s="16" t="s">
        <v>14</v>
      </c>
      <c r="G18" s="16"/>
      <c r="H18" s="16">
        <v>7</v>
      </c>
      <c r="I18" s="16">
        <v>1</v>
      </c>
      <c r="J18" s="18">
        <v>1</v>
      </c>
      <c r="K18" s="21">
        <v>1</v>
      </c>
      <c r="L18" s="21">
        <v>442</v>
      </c>
      <c r="M18" s="21">
        <v>52</v>
      </c>
      <c r="N18" s="21">
        <v>23</v>
      </c>
      <c r="O18" s="22">
        <v>45</v>
      </c>
      <c r="P18" s="20"/>
    </row>
    <row r="19" spans="1:16" ht="51">
      <c r="A19" s="13">
        <v>5</v>
      </c>
      <c r="B19" s="15" t="s">
        <v>44</v>
      </c>
      <c r="C19" s="16" t="s">
        <v>45</v>
      </c>
      <c r="D19" s="17" t="s">
        <v>41</v>
      </c>
      <c r="E19" s="17" t="s">
        <v>36</v>
      </c>
      <c r="F19" s="16" t="s">
        <v>14</v>
      </c>
      <c r="G19" s="16"/>
      <c r="H19" s="16">
        <v>7</v>
      </c>
      <c r="I19" s="16">
        <v>1</v>
      </c>
      <c r="J19" s="18">
        <v>1</v>
      </c>
      <c r="K19" s="21">
        <v>1</v>
      </c>
      <c r="L19" s="21">
        <v>442</v>
      </c>
      <c r="M19" s="21">
        <v>52</v>
      </c>
      <c r="N19" s="21">
        <v>23</v>
      </c>
      <c r="O19" s="22">
        <v>45</v>
      </c>
      <c r="P19" s="20"/>
    </row>
    <row r="20" spans="1:16" ht="51">
      <c r="A20" s="13">
        <v>6</v>
      </c>
      <c r="B20" s="23" t="s">
        <v>46</v>
      </c>
      <c r="C20" s="16" t="s">
        <v>47</v>
      </c>
      <c r="D20" s="17" t="s">
        <v>41</v>
      </c>
      <c r="E20" s="17" t="s">
        <v>36</v>
      </c>
      <c r="F20" s="16" t="s">
        <v>14</v>
      </c>
      <c r="G20" s="16"/>
      <c r="H20" s="16">
        <v>7</v>
      </c>
      <c r="I20" s="16">
        <v>1</v>
      </c>
      <c r="J20" s="18">
        <v>1</v>
      </c>
      <c r="K20" s="21">
        <v>1</v>
      </c>
      <c r="L20" s="21">
        <v>442</v>
      </c>
      <c r="M20" s="21">
        <v>52</v>
      </c>
      <c r="N20" s="21">
        <v>23</v>
      </c>
      <c r="O20" s="22">
        <v>45</v>
      </c>
      <c r="P20" s="20"/>
    </row>
    <row r="21" spans="1:16" ht="51">
      <c r="A21" s="13">
        <v>7</v>
      </c>
      <c r="B21" s="23" t="s">
        <v>46</v>
      </c>
      <c r="C21" s="16" t="s">
        <v>47</v>
      </c>
      <c r="D21" s="17" t="s">
        <v>41</v>
      </c>
      <c r="E21" s="17" t="s">
        <v>36</v>
      </c>
      <c r="F21" s="16" t="s">
        <v>14</v>
      </c>
      <c r="G21" s="16"/>
      <c r="H21" s="16">
        <v>7</v>
      </c>
      <c r="I21" s="16">
        <v>1</v>
      </c>
      <c r="J21" s="18">
        <v>1</v>
      </c>
      <c r="K21" s="21">
        <v>1</v>
      </c>
      <c r="L21" s="21">
        <v>442</v>
      </c>
      <c r="M21" s="21">
        <v>52</v>
      </c>
      <c r="N21" s="21">
        <v>23</v>
      </c>
      <c r="O21" s="22">
        <v>45</v>
      </c>
      <c r="P21" s="20"/>
    </row>
    <row r="22" spans="1:16" ht="51">
      <c r="A22" s="13">
        <v>8</v>
      </c>
      <c r="B22" s="15" t="s">
        <v>48</v>
      </c>
      <c r="C22" s="16" t="s">
        <v>49</v>
      </c>
      <c r="D22" s="17" t="s">
        <v>41</v>
      </c>
      <c r="E22" s="17" t="s">
        <v>36</v>
      </c>
      <c r="F22" s="16" t="s">
        <v>14</v>
      </c>
      <c r="G22" s="16"/>
      <c r="H22" s="16">
        <v>7</v>
      </c>
      <c r="I22" s="16">
        <v>1</v>
      </c>
      <c r="J22" s="18">
        <v>1</v>
      </c>
      <c r="K22" s="21">
        <v>1</v>
      </c>
      <c r="L22" s="21">
        <v>442</v>
      </c>
      <c r="M22" s="21">
        <v>52</v>
      </c>
      <c r="N22" s="21">
        <v>23</v>
      </c>
      <c r="O22" s="22">
        <v>45</v>
      </c>
      <c r="P22" s="20"/>
    </row>
    <row r="23" spans="1:16" ht="51">
      <c r="A23" s="13">
        <v>9</v>
      </c>
      <c r="B23" s="15" t="s">
        <v>50</v>
      </c>
      <c r="C23" s="16" t="s">
        <v>51</v>
      </c>
      <c r="D23" s="17" t="s">
        <v>41</v>
      </c>
      <c r="E23" s="17" t="s">
        <v>36</v>
      </c>
      <c r="F23" s="16" t="s">
        <v>14</v>
      </c>
      <c r="G23" s="16"/>
      <c r="H23" s="16">
        <v>7</v>
      </c>
      <c r="I23" s="16">
        <v>1</v>
      </c>
      <c r="J23" s="18">
        <v>1</v>
      </c>
      <c r="K23" s="21">
        <v>1</v>
      </c>
      <c r="L23" s="21">
        <v>442</v>
      </c>
      <c r="M23" s="21">
        <v>52</v>
      </c>
      <c r="N23" s="21">
        <v>23</v>
      </c>
      <c r="O23" s="22">
        <v>45</v>
      </c>
      <c r="P23" s="20"/>
    </row>
    <row r="24" spans="1:16" ht="51">
      <c r="A24" s="13">
        <v>10</v>
      </c>
      <c r="B24" s="23" t="s">
        <v>52</v>
      </c>
      <c r="C24" s="16" t="s">
        <v>53</v>
      </c>
      <c r="D24" s="17" t="s">
        <v>41</v>
      </c>
      <c r="E24" s="17" t="s">
        <v>36</v>
      </c>
      <c r="F24" s="16" t="s">
        <v>14</v>
      </c>
      <c r="G24" s="16"/>
      <c r="H24" s="16">
        <v>7</v>
      </c>
      <c r="I24" s="16">
        <v>1</v>
      </c>
      <c r="J24" s="18">
        <v>1</v>
      </c>
      <c r="K24" s="21">
        <v>1</v>
      </c>
      <c r="L24" s="21">
        <v>442</v>
      </c>
      <c r="M24" s="21">
        <v>52</v>
      </c>
      <c r="N24" s="21">
        <v>23</v>
      </c>
      <c r="O24" s="22">
        <v>45</v>
      </c>
      <c r="P24" s="20"/>
    </row>
    <row r="25" spans="1:16" ht="51">
      <c r="A25" s="13">
        <v>11</v>
      </c>
      <c r="B25" s="23" t="s">
        <v>52</v>
      </c>
      <c r="C25" s="16" t="s">
        <v>53</v>
      </c>
      <c r="D25" s="17" t="s">
        <v>41</v>
      </c>
      <c r="E25" s="17" t="s">
        <v>36</v>
      </c>
      <c r="F25" s="16" t="s">
        <v>14</v>
      </c>
      <c r="G25" s="16"/>
      <c r="H25" s="16">
        <v>7</v>
      </c>
      <c r="I25" s="16">
        <v>1</v>
      </c>
      <c r="J25" s="18">
        <v>1</v>
      </c>
      <c r="K25" s="21">
        <v>1</v>
      </c>
      <c r="L25" s="21">
        <v>442</v>
      </c>
      <c r="M25" s="21">
        <v>52</v>
      </c>
      <c r="N25" s="21">
        <v>23</v>
      </c>
      <c r="O25" s="22">
        <v>45</v>
      </c>
      <c r="P25" s="20"/>
    </row>
    <row r="26" spans="1:16" ht="12.75" customHeight="1">
      <c r="A26" s="13"/>
      <c r="B26" s="24" t="s">
        <v>35</v>
      </c>
      <c r="C26" s="25"/>
      <c r="D26" s="25"/>
      <c r="E26" s="25"/>
      <c r="F26" s="25"/>
      <c r="G26" s="25"/>
      <c r="H26" s="25"/>
      <c r="I26" s="25"/>
      <c r="J26" s="26"/>
      <c r="K26" s="14"/>
      <c r="L26" s="25"/>
      <c r="M26" s="25"/>
      <c r="N26" s="26"/>
      <c r="O26" s="27"/>
      <c r="P26" s="14"/>
    </row>
    <row r="27" spans="1:16" ht="51">
      <c r="A27" s="13">
        <v>12</v>
      </c>
      <c r="B27" s="15" t="s">
        <v>54</v>
      </c>
      <c r="C27" s="16" t="s">
        <v>34</v>
      </c>
      <c r="D27" s="17" t="s">
        <v>32</v>
      </c>
      <c r="E27" s="17" t="s">
        <v>36</v>
      </c>
      <c r="F27" s="16" t="s">
        <v>14</v>
      </c>
      <c r="G27" s="16"/>
      <c r="H27" s="16">
        <v>7</v>
      </c>
      <c r="I27" s="16">
        <v>1</v>
      </c>
      <c r="J27" s="21">
        <v>1</v>
      </c>
      <c r="K27" s="21">
        <v>1</v>
      </c>
      <c r="L27" s="21">
        <v>442</v>
      </c>
      <c r="M27" s="21">
        <v>52</v>
      </c>
      <c r="N27" s="21">
        <v>23</v>
      </c>
      <c r="O27" s="22">
        <v>45</v>
      </c>
      <c r="P27" s="20"/>
    </row>
    <row r="28" spans="1:16" ht="51">
      <c r="A28" s="13">
        <v>13</v>
      </c>
      <c r="B28" s="15" t="s">
        <v>55</v>
      </c>
      <c r="C28" s="16" t="s">
        <v>56</v>
      </c>
      <c r="D28" s="17" t="s">
        <v>32</v>
      </c>
      <c r="E28" s="17" t="s">
        <v>36</v>
      </c>
      <c r="F28" s="16" t="s">
        <v>14</v>
      </c>
      <c r="G28" s="16"/>
      <c r="H28" s="16">
        <v>7</v>
      </c>
      <c r="I28" s="16">
        <v>1</v>
      </c>
      <c r="J28" s="21">
        <v>1</v>
      </c>
      <c r="K28" s="21">
        <v>1</v>
      </c>
      <c r="L28" s="21">
        <v>442</v>
      </c>
      <c r="M28" s="21">
        <v>52</v>
      </c>
      <c r="N28" s="21">
        <v>23</v>
      </c>
      <c r="O28" s="22">
        <v>45</v>
      </c>
      <c r="P28" s="20"/>
    </row>
    <row r="29" spans="1:16" ht="12.75" customHeight="1">
      <c r="A29" s="13"/>
      <c r="B29" s="24" t="s">
        <v>41</v>
      </c>
      <c r="C29" s="25"/>
      <c r="D29" s="25"/>
      <c r="E29" s="25"/>
      <c r="F29" s="25"/>
      <c r="G29" s="25"/>
      <c r="H29" s="25"/>
      <c r="I29" s="25"/>
      <c r="J29" s="14"/>
      <c r="K29" s="14"/>
      <c r="L29" s="25"/>
      <c r="M29" s="25"/>
      <c r="N29" s="14"/>
      <c r="O29" s="27"/>
      <c r="P29" s="14"/>
    </row>
    <row r="30" spans="1:16" ht="51">
      <c r="A30" s="13">
        <v>14</v>
      </c>
      <c r="B30" s="15" t="s">
        <v>57</v>
      </c>
      <c r="C30" s="16" t="s">
        <v>40</v>
      </c>
      <c r="D30" s="17" t="s">
        <v>32</v>
      </c>
      <c r="E30" s="17" t="s">
        <v>36</v>
      </c>
      <c r="F30" s="16" t="s">
        <v>14</v>
      </c>
      <c r="G30" s="16"/>
      <c r="H30" s="16">
        <v>7</v>
      </c>
      <c r="I30" s="16">
        <v>1</v>
      </c>
      <c r="J30" s="21">
        <v>1</v>
      </c>
      <c r="K30" s="21">
        <v>1</v>
      </c>
      <c r="L30" s="21">
        <v>442</v>
      </c>
      <c r="M30" s="21">
        <v>52</v>
      </c>
      <c r="N30" s="21">
        <v>23</v>
      </c>
      <c r="O30" s="22">
        <v>45</v>
      </c>
      <c r="P30" s="20"/>
    </row>
    <row r="31" spans="1:16" ht="51">
      <c r="A31" s="13">
        <v>15</v>
      </c>
      <c r="B31" s="23" t="s">
        <v>58</v>
      </c>
      <c r="C31" s="16" t="s">
        <v>59</v>
      </c>
      <c r="D31" s="17" t="s">
        <v>32</v>
      </c>
      <c r="E31" s="17" t="s">
        <v>36</v>
      </c>
      <c r="F31" s="16" t="s">
        <v>14</v>
      </c>
      <c r="G31" s="16"/>
      <c r="H31" s="16">
        <v>7</v>
      </c>
      <c r="I31" s="16">
        <v>1</v>
      </c>
      <c r="J31" s="21">
        <v>1</v>
      </c>
      <c r="K31" s="21">
        <v>1</v>
      </c>
      <c r="L31" s="21">
        <v>442</v>
      </c>
      <c r="M31" s="21">
        <v>52</v>
      </c>
      <c r="N31" s="21">
        <v>23</v>
      </c>
      <c r="O31" s="22">
        <v>45</v>
      </c>
      <c r="P31" s="20"/>
    </row>
    <row r="32" spans="1:16" ht="51">
      <c r="A32" s="13">
        <v>16</v>
      </c>
      <c r="B32" s="23" t="s">
        <v>58</v>
      </c>
      <c r="C32" s="16" t="s">
        <v>59</v>
      </c>
      <c r="D32" s="17" t="s">
        <v>32</v>
      </c>
      <c r="E32" s="17" t="s">
        <v>36</v>
      </c>
      <c r="F32" s="16" t="s">
        <v>14</v>
      </c>
      <c r="G32" s="16"/>
      <c r="H32" s="16">
        <v>7</v>
      </c>
      <c r="I32" s="16">
        <v>1</v>
      </c>
      <c r="J32" s="21">
        <v>1</v>
      </c>
      <c r="K32" s="21">
        <v>1</v>
      </c>
      <c r="L32" s="21">
        <v>442</v>
      </c>
      <c r="M32" s="21">
        <v>52</v>
      </c>
      <c r="N32" s="21">
        <v>23</v>
      </c>
      <c r="O32" s="22">
        <v>45</v>
      </c>
      <c r="P32" s="20"/>
    </row>
    <row r="33" spans="1:16" ht="51">
      <c r="A33" s="13">
        <v>17</v>
      </c>
      <c r="B33" s="15" t="s">
        <v>60</v>
      </c>
      <c r="C33" s="16" t="s">
        <v>61</v>
      </c>
      <c r="D33" s="17" t="s">
        <v>32</v>
      </c>
      <c r="E33" s="17" t="s">
        <v>36</v>
      </c>
      <c r="F33" s="16" t="s">
        <v>14</v>
      </c>
      <c r="G33" s="16"/>
      <c r="H33" s="16">
        <v>7</v>
      </c>
      <c r="I33" s="16">
        <v>1</v>
      </c>
      <c r="J33" s="21">
        <v>1</v>
      </c>
      <c r="K33" s="21">
        <v>1</v>
      </c>
      <c r="L33" s="21">
        <v>442</v>
      </c>
      <c r="M33" s="21">
        <v>52</v>
      </c>
      <c r="N33" s="21">
        <v>23</v>
      </c>
      <c r="O33" s="22">
        <v>45</v>
      </c>
      <c r="P33" s="20"/>
    </row>
    <row r="34" spans="1:16" ht="51">
      <c r="A34" s="13">
        <v>18</v>
      </c>
      <c r="B34" s="23" t="s">
        <v>62</v>
      </c>
      <c r="C34" s="16" t="s">
        <v>63</v>
      </c>
      <c r="D34" s="17" t="s">
        <v>32</v>
      </c>
      <c r="E34" s="17" t="s">
        <v>36</v>
      </c>
      <c r="F34" s="16" t="s">
        <v>14</v>
      </c>
      <c r="G34" s="16"/>
      <c r="H34" s="16">
        <v>7</v>
      </c>
      <c r="I34" s="16">
        <v>1</v>
      </c>
      <c r="J34" s="21">
        <v>1</v>
      </c>
      <c r="K34" s="21">
        <v>1</v>
      </c>
      <c r="L34" s="21">
        <v>442</v>
      </c>
      <c r="M34" s="21">
        <v>52</v>
      </c>
      <c r="N34" s="21">
        <v>23</v>
      </c>
      <c r="O34" s="22">
        <v>45</v>
      </c>
      <c r="P34" s="20"/>
    </row>
    <row r="35" spans="1:16" ht="51">
      <c r="A35" s="13">
        <v>19</v>
      </c>
      <c r="B35" s="23" t="s">
        <v>62</v>
      </c>
      <c r="C35" s="16" t="s">
        <v>63</v>
      </c>
      <c r="D35" s="17" t="s">
        <v>32</v>
      </c>
      <c r="E35" s="17" t="s">
        <v>36</v>
      </c>
      <c r="F35" s="16" t="s">
        <v>14</v>
      </c>
      <c r="G35" s="16"/>
      <c r="H35" s="16">
        <v>7</v>
      </c>
      <c r="I35" s="16">
        <v>1</v>
      </c>
      <c r="J35" s="21">
        <v>1</v>
      </c>
      <c r="K35" s="21">
        <v>1</v>
      </c>
      <c r="L35" s="21">
        <v>442</v>
      </c>
      <c r="M35" s="21">
        <v>52</v>
      </c>
      <c r="N35" s="21">
        <v>23</v>
      </c>
      <c r="O35" s="22">
        <v>45</v>
      </c>
      <c r="P35" s="20"/>
    </row>
    <row r="36" spans="1:16" ht="51">
      <c r="A36" s="13">
        <v>20</v>
      </c>
      <c r="B36" s="15" t="s">
        <v>64</v>
      </c>
      <c r="C36" s="16" t="s">
        <v>65</v>
      </c>
      <c r="D36" s="17" t="s">
        <v>32</v>
      </c>
      <c r="E36" s="17" t="s">
        <v>36</v>
      </c>
      <c r="F36" s="16" t="s">
        <v>14</v>
      </c>
      <c r="G36" s="16"/>
      <c r="H36" s="16">
        <v>7</v>
      </c>
      <c r="I36" s="16">
        <v>1</v>
      </c>
      <c r="J36" s="21">
        <v>1</v>
      </c>
      <c r="K36" s="21">
        <v>1</v>
      </c>
      <c r="L36" s="21">
        <v>442</v>
      </c>
      <c r="M36" s="21">
        <v>52</v>
      </c>
      <c r="N36" s="21">
        <v>23</v>
      </c>
      <c r="O36" s="22">
        <v>45</v>
      </c>
      <c r="P36" s="20"/>
    </row>
    <row r="37" spans="1:16" ht="51">
      <c r="A37" s="13">
        <v>21</v>
      </c>
      <c r="B37" s="15" t="s">
        <v>66</v>
      </c>
      <c r="C37" s="16" t="s">
        <v>67</v>
      </c>
      <c r="D37" s="17" t="s">
        <v>32</v>
      </c>
      <c r="E37" s="17" t="s">
        <v>36</v>
      </c>
      <c r="F37" s="16" t="s">
        <v>14</v>
      </c>
      <c r="G37" s="16"/>
      <c r="H37" s="16">
        <v>7</v>
      </c>
      <c r="I37" s="16">
        <v>1</v>
      </c>
      <c r="J37" s="21">
        <v>1</v>
      </c>
      <c r="K37" s="21">
        <v>1</v>
      </c>
      <c r="L37" s="21">
        <v>442</v>
      </c>
      <c r="M37" s="21">
        <v>52</v>
      </c>
      <c r="N37" s="21">
        <v>23</v>
      </c>
      <c r="O37" s="22">
        <v>45</v>
      </c>
      <c r="P37" s="20"/>
    </row>
    <row r="38" spans="1:16" ht="51">
      <c r="A38" s="13">
        <v>22</v>
      </c>
      <c r="B38" s="15" t="s">
        <v>68</v>
      </c>
      <c r="C38" s="16" t="s">
        <v>69</v>
      </c>
      <c r="D38" s="17" t="s">
        <v>32</v>
      </c>
      <c r="E38" s="17" t="s">
        <v>36</v>
      </c>
      <c r="F38" s="16" t="s">
        <v>14</v>
      </c>
      <c r="G38" s="16"/>
      <c r="H38" s="16">
        <v>7</v>
      </c>
      <c r="I38" s="16">
        <v>1</v>
      </c>
      <c r="J38" s="21">
        <v>1</v>
      </c>
      <c r="K38" s="21">
        <v>1</v>
      </c>
      <c r="L38" s="21">
        <v>442</v>
      </c>
      <c r="M38" s="21">
        <v>52</v>
      </c>
      <c r="N38" s="21">
        <v>23</v>
      </c>
      <c r="O38" s="22">
        <v>45</v>
      </c>
      <c r="P38" s="20"/>
    </row>
  </sheetData>
  <mergeCells count="13">
    <mergeCell ref="L12:O12"/>
    <mergeCell ref="B14:O14"/>
    <mergeCell ref="F12:G13"/>
    <mergeCell ref="A1:H1"/>
    <mergeCell ref="B2:B3"/>
    <mergeCell ref="C2:H2"/>
    <mergeCell ref="A10:H10"/>
    <mergeCell ref="A12:A13"/>
    <mergeCell ref="B12:B13"/>
    <mergeCell ref="C12:C13"/>
    <mergeCell ref="D12:D13"/>
    <mergeCell ref="E12:E13"/>
    <mergeCell ref="H12:K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P37"/>
  <sheetViews>
    <sheetView workbookViewId="0">
      <selection sqref="A1:XFD1"/>
    </sheetView>
  </sheetViews>
  <sheetFormatPr defaultRowHeight="12.75"/>
  <cols>
    <col min="1" max="2" width="16.7109375" style="1" customWidth="1"/>
    <col min="3" max="4" width="16.140625" style="1" customWidth="1"/>
    <col min="5" max="6" width="15.42578125" style="1" customWidth="1"/>
    <col min="7" max="7" width="0.140625" style="1" customWidth="1"/>
    <col min="8" max="8" width="15.42578125" style="1" customWidth="1"/>
    <col min="9" max="16384" width="9.140625" style="1"/>
  </cols>
  <sheetData>
    <row r="1" spans="1:16" ht="18.75">
      <c r="A1" s="31" t="s">
        <v>9</v>
      </c>
      <c r="B1" s="31"/>
      <c r="C1" s="31"/>
      <c r="D1" s="31"/>
      <c r="E1" s="31"/>
      <c r="F1" s="31"/>
      <c r="G1" s="8"/>
      <c r="H1" s="8"/>
    </row>
    <row r="2" spans="1:16" ht="39.950000000000003" customHeight="1">
      <c r="A2" s="5"/>
      <c r="B2" s="32" t="s">
        <v>10</v>
      </c>
      <c r="C2" s="52" t="s">
        <v>15</v>
      </c>
      <c r="D2" s="52"/>
      <c r="E2" s="52"/>
      <c r="F2" s="52"/>
      <c r="G2" s="52"/>
      <c r="H2" s="52"/>
    </row>
    <row r="3" spans="1:16" ht="39.950000000000003" customHeight="1">
      <c r="A3" s="6"/>
      <c r="B3" s="33"/>
      <c r="C3" s="9" t="s">
        <v>3</v>
      </c>
      <c r="D3" s="9" t="s">
        <v>21</v>
      </c>
      <c r="E3" s="9" t="s">
        <v>6</v>
      </c>
      <c r="F3" s="9" t="s">
        <v>7</v>
      </c>
      <c r="G3" s="28" t="s">
        <v>75</v>
      </c>
      <c r="H3" s="9" t="s">
        <v>74</v>
      </c>
    </row>
    <row r="4" spans="1:16" ht="35.1" customHeight="1">
      <c r="A4" s="9" t="s">
        <v>4</v>
      </c>
      <c r="B4" s="2">
        <f>23*22</f>
        <v>506</v>
      </c>
      <c r="C4" s="3">
        <v>4286</v>
      </c>
      <c r="D4" s="3">
        <v>1477520</v>
      </c>
      <c r="E4" s="3">
        <v>642875</v>
      </c>
      <c r="F4" s="3">
        <v>5979136.7999999998</v>
      </c>
      <c r="G4" s="29">
        <f>D4*0%</f>
        <v>0</v>
      </c>
      <c r="H4" s="3">
        <f t="shared" ref="H4:H9" si="0">D4+E4+F4-D4*G4</f>
        <v>8099531.7999999998</v>
      </c>
    </row>
    <row r="5" spans="1:16" ht="35.1" customHeight="1">
      <c r="A5" s="9" t="s">
        <v>5</v>
      </c>
      <c r="B5" s="2">
        <f>52*22</f>
        <v>1144</v>
      </c>
      <c r="C5" s="3">
        <v>9250</v>
      </c>
      <c r="D5" s="3">
        <v>1948613.3333333335</v>
      </c>
      <c r="E5" s="3">
        <v>1043662.5</v>
      </c>
      <c r="F5" s="3">
        <v>6268533.6000000006</v>
      </c>
      <c r="G5" s="29">
        <f t="shared" ref="G5:G9" si="1">D5*0%</f>
        <v>0</v>
      </c>
      <c r="H5" s="3">
        <f t="shared" si="0"/>
        <v>9260809.4333333336</v>
      </c>
    </row>
    <row r="6" spans="1:16" ht="35.1" customHeight="1">
      <c r="A6" s="9" t="s">
        <v>18</v>
      </c>
      <c r="B6" s="2">
        <v>10538</v>
      </c>
      <c r="C6" s="3">
        <v>85201</v>
      </c>
      <c r="D6" s="3">
        <v>8974863.333333334</v>
      </c>
      <c r="E6" s="3">
        <v>9613812.5</v>
      </c>
      <c r="F6" s="3">
        <v>10588015.200000001</v>
      </c>
      <c r="G6" s="29">
        <f>D6*0%</f>
        <v>0</v>
      </c>
      <c r="H6" s="3">
        <f t="shared" si="0"/>
        <v>29176691.033333339</v>
      </c>
    </row>
    <row r="7" spans="1:16" ht="35.1" customHeight="1">
      <c r="A7" s="9" t="s">
        <v>8</v>
      </c>
      <c r="B7" s="2">
        <f>75*22</f>
        <v>1650</v>
      </c>
      <c r="C7" s="3">
        <v>13536</v>
      </c>
      <c r="D7" s="3">
        <v>3212000</v>
      </c>
      <c r="E7" s="3">
        <v>1686536.25</v>
      </c>
      <c r="F7" s="3">
        <v>6498055.2000000002</v>
      </c>
      <c r="G7" s="29">
        <f t="shared" si="1"/>
        <v>0</v>
      </c>
      <c r="H7" s="3">
        <f t="shared" si="0"/>
        <v>11396591.449999999</v>
      </c>
    </row>
    <row r="8" spans="1:16" ht="35.1" customHeight="1">
      <c r="A8" s="9" t="s">
        <v>19</v>
      </c>
      <c r="B8" s="2">
        <v>11682</v>
      </c>
      <c r="C8" s="3">
        <v>94451</v>
      </c>
      <c r="D8" s="3">
        <v>9949170</v>
      </c>
      <c r="E8" s="3">
        <v>10657473.75</v>
      </c>
      <c r="F8" s="3">
        <v>11106933.6</v>
      </c>
      <c r="G8" s="29">
        <f t="shared" si="1"/>
        <v>0</v>
      </c>
      <c r="H8" s="3">
        <f t="shared" si="0"/>
        <v>31713577.350000001</v>
      </c>
    </row>
    <row r="9" spans="1:16" ht="35.1" customHeight="1">
      <c r="A9" s="9" t="s">
        <v>20</v>
      </c>
      <c r="B9" s="2">
        <v>12188</v>
      </c>
      <c r="C9" s="3">
        <v>98738</v>
      </c>
      <c r="D9" s="3">
        <v>10380113.333333334</v>
      </c>
      <c r="E9" s="3">
        <v>11300347.5</v>
      </c>
      <c r="F9" s="3">
        <v>11278092</v>
      </c>
      <c r="G9" s="29">
        <f t="shared" si="1"/>
        <v>0</v>
      </c>
      <c r="H9" s="3">
        <f t="shared" si="0"/>
        <v>32958552.833333336</v>
      </c>
    </row>
    <row r="10" spans="1:16" ht="18.75">
      <c r="A10" s="31"/>
      <c r="B10" s="31"/>
      <c r="C10" s="31"/>
      <c r="D10" s="31"/>
      <c r="E10" s="31"/>
      <c r="F10" s="31"/>
      <c r="G10" s="8"/>
      <c r="H10" s="8"/>
    </row>
    <row r="11" spans="1:16" ht="12.75" customHeight="1">
      <c r="A11" s="47" t="s">
        <v>22</v>
      </c>
      <c r="B11" s="48" t="s">
        <v>23</v>
      </c>
      <c r="C11" s="50" t="s">
        <v>24</v>
      </c>
      <c r="D11" s="48" t="s">
        <v>25</v>
      </c>
      <c r="E11" s="48" t="s">
        <v>26</v>
      </c>
      <c r="F11" s="43" t="s">
        <v>27</v>
      </c>
      <c r="G11" s="44"/>
      <c r="H11" s="37" t="s">
        <v>28</v>
      </c>
      <c r="I11" s="38"/>
      <c r="J11" s="38"/>
      <c r="K11" s="39"/>
      <c r="L11" s="37" t="s">
        <v>29</v>
      </c>
      <c r="M11" s="38"/>
      <c r="N11" s="38"/>
      <c r="O11" s="39"/>
      <c r="P11" s="10"/>
    </row>
    <row r="12" spans="1:16">
      <c r="A12" s="47"/>
      <c r="B12" s="49"/>
      <c r="C12" s="51"/>
      <c r="D12" s="49"/>
      <c r="E12" s="49"/>
      <c r="F12" s="45"/>
      <c r="G12" s="46"/>
      <c r="H12" s="11" t="s">
        <v>30</v>
      </c>
      <c r="I12" s="11" t="s">
        <v>5</v>
      </c>
      <c r="J12" s="11" t="s">
        <v>4</v>
      </c>
      <c r="K12" s="11" t="s">
        <v>31</v>
      </c>
      <c r="L12" s="11" t="s">
        <v>30</v>
      </c>
      <c r="M12" s="11" t="s">
        <v>5</v>
      </c>
      <c r="N12" s="11" t="s">
        <v>4</v>
      </c>
      <c r="O12" s="11" t="s">
        <v>31</v>
      </c>
      <c r="P12" s="12"/>
    </row>
    <row r="13" spans="1:16" ht="12.75" customHeight="1">
      <c r="A13" s="13"/>
      <c r="B13" s="40" t="s">
        <v>32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2"/>
      <c r="P13" s="14"/>
    </row>
    <row r="14" spans="1:16" ht="51">
      <c r="A14" s="13">
        <v>1</v>
      </c>
      <c r="B14" s="15" t="s">
        <v>33</v>
      </c>
      <c r="C14" s="16" t="s">
        <v>34</v>
      </c>
      <c r="D14" s="17" t="s">
        <v>35</v>
      </c>
      <c r="E14" s="17" t="s">
        <v>36</v>
      </c>
      <c r="F14" s="16" t="s">
        <v>15</v>
      </c>
      <c r="G14" s="16"/>
      <c r="H14" s="16">
        <v>7</v>
      </c>
      <c r="I14" s="16">
        <v>1</v>
      </c>
      <c r="J14" s="18">
        <v>1</v>
      </c>
      <c r="K14" s="7">
        <v>1</v>
      </c>
      <c r="L14" s="7">
        <v>442</v>
      </c>
      <c r="M14" s="7">
        <v>52</v>
      </c>
      <c r="N14" s="7">
        <v>23</v>
      </c>
      <c r="O14" s="19">
        <v>45</v>
      </c>
      <c r="P14" s="20"/>
    </row>
    <row r="15" spans="1:16" ht="51">
      <c r="A15" s="13">
        <v>2</v>
      </c>
      <c r="B15" s="15" t="s">
        <v>37</v>
      </c>
      <c r="C15" s="16" t="s">
        <v>38</v>
      </c>
      <c r="D15" s="17" t="s">
        <v>35</v>
      </c>
      <c r="E15" s="17" t="s">
        <v>36</v>
      </c>
      <c r="F15" s="16" t="s">
        <v>15</v>
      </c>
      <c r="G15" s="16"/>
      <c r="H15" s="16">
        <v>7</v>
      </c>
      <c r="I15" s="16">
        <v>1</v>
      </c>
      <c r="J15" s="18">
        <v>1</v>
      </c>
      <c r="K15" s="21">
        <v>1</v>
      </c>
      <c r="L15" s="21">
        <v>442</v>
      </c>
      <c r="M15" s="21">
        <v>52</v>
      </c>
      <c r="N15" s="21">
        <v>23</v>
      </c>
      <c r="O15" s="22">
        <v>45</v>
      </c>
      <c r="P15" s="20"/>
    </row>
    <row r="16" spans="1:16" ht="51">
      <c r="A16" s="13">
        <v>3</v>
      </c>
      <c r="B16" s="15" t="s">
        <v>39</v>
      </c>
      <c r="C16" s="16" t="s">
        <v>40</v>
      </c>
      <c r="D16" s="17" t="s">
        <v>41</v>
      </c>
      <c r="E16" s="17" t="s">
        <v>36</v>
      </c>
      <c r="F16" s="16" t="s">
        <v>15</v>
      </c>
      <c r="G16" s="16"/>
      <c r="H16" s="16">
        <v>7</v>
      </c>
      <c r="I16" s="16">
        <v>1</v>
      </c>
      <c r="J16" s="18">
        <v>1</v>
      </c>
      <c r="K16" s="21">
        <v>1</v>
      </c>
      <c r="L16" s="21">
        <v>442</v>
      </c>
      <c r="M16" s="21">
        <v>52</v>
      </c>
      <c r="N16" s="21">
        <v>23</v>
      </c>
      <c r="O16" s="22">
        <v>45</v>
      </c>
      <c r="P16" s="20"/>
    </row>
    <row r="17" spans="1:16" ht="51">
      <c r="A17" s="13">
        <v>4</v>
      </c>
      <c r="B17" s="15" t="s">
        <v>42</v>
      </c>
      <c r="C17" s="16" t="s">
        <v>43</v>
      </c>
      <c r="D17" s="17" t="s">
        <v>41</v>
      </c>
      <c r="E17" s="17" t="s">
        <v>36</v>
      </c>
      <c r="F17" s="16" t="s">
        <v>15</v>
      </c>
      <c r="G17" s="16"/>
      <c r="H17" s="16">
        <v>7</v>
      </c>
      <c r="I17" s="16">
        <v>1</v>
      </c>
      <c r="J17" s="18">
        <v>1</v>
      </c>
      <c r="K17" s="21">
        <v>1</v>
      </c>
      <c r="L17" s="21">
        <v>442</v>
      </c>
      <c r="M17" s="21">
        <v>52</v>
      </c>
      <c r="N17" s="21">
        <v>23</v>
      </c>
      <c r="O17" s="22">
        <v>45</v>
      </c>
      <c r="P17" s="20"/>
    </row>
    <row r="18" spans="1:16" ht="51">
      <c r="A18" s="13">
        <v>5</v>
      </c>
      <c r="B18" s="15" t="s">
        <v>44</v>
      </c>
      <c r="C18" s="16" t="s">
        <v>45</v>
      </c>
      <c r="D18" s="17" t="s">
        <v>41</v>
      </c>
      <c r="E18" s="17" t="s">
        <v>36</v>
      </c>
      <c r="F18" s="16" t="s">
        <v>15</v>
      </c>
      <c r="G18" s="16"/>
      <c r="H18" s="16">
        <v>7</v>
      </c>
      <c r="I18" s="16">
        <v>1</v>
      </c>
      <c r="J18" s="18">
        <v>1</v>
      </c>
      <c r="K18" s="21">
        <v>1</v>
      </c>
      <c r="L18" s="21">
        <v>442</v>
      </c>
      <c r="M18" s="21">
        <v>52</v>
      </c>
      <c r="N18" s="21">
        <v>23</v>
      </c>
      <c r="O18" s="22">
        <v>45</v>
      </c>
      <c r="P18" s="20"/>
    </row>
    <row r="19" spans="1:16" ht="51">
      <c r="A19" s="13">
        <v>6</v>
      </c>
      <c r="B19" s="23" t="s">
        <v>46</v>
      </c>
      <c r="C19" s="16" t="s">
        <v>47</v>
      </c>
      <c r="D19" s="17" t="s">
        <v>41</v>
      </c>
      <c r="E19" s="17" t="s">
        <v>36</v>
      </c>
      <c r="F19" s="16" t="s">
        <v>15</v>
      </c>
      <c r="G19" s="16"/>
      <c r="H19" s="16">
        <v>7</v>
      </c>
      <c r="I19" s="16">
        <v>1</v>
      </c>
      <c r="J19" s="18">
        <v>1</v>
      </c>
      <c r="K19" s="21">
        <v>1</v>
      </c>
      <c r="L19" s="21">
        <v>442</v>
      </c>
      <c r="M19" s="21">
        <v>52</v>
      </c>
      <c r="N19" s="21">
        <v>23</v>
      </c>
      <c r="O19" s="22">
        <v>45</v>
      </c>
      <c r="P19" s="20"/>
    </row>
    <row r="20" spans="1:16" ht="51">
      <c r="A20" s="13">
        <v>7</v>
      </c>
      <c r="B20" s="23" t="s">
        <v>46</v>
      </c>
      <c r="C20" s="16" t="s">
        <v>47</v>
      </c>
      <c r="D20" s="17" t="s">
        <v>41</v>
      </c>
      <c r="E20" s="17" t="s">
        <v>36</v>
      </c>
      <c r="F20" s="16" t="s">
        <v>15</v>
      </c>
      <c r="G20" s="16"/>
      <c r="H20" s="16">
        <v>7</v>
      </c>
      <c r="I20" s="16">
        <v>1</v>
      </c>
      <c r="J20" s="18">
        <v>1</v>
      </c>
      <c r="K20" s="21">
        <v>1</v>
      </c>
      <c r="L20" s="21">
        <v>442</v>
      </c>
      <c r="M20" s="21">
        <v>52</v>
      </c>
      <c r="N20" s="21">
        <v>23</v>
      </c>
      <c r="O20" s="22">
        <v>45</v>
      </c>
      <c r="P20" s="20"/>
    </row>
    <row r="21" spans="1:16" ht="51">
      <c r="A21" s="13">
        <v>8</v>
      </c>
      <c r="B21" s="15" t="s">
        <v>48</v>
      </c>
      <c r="C21" s="16" t="s">
        <v>49</v>
      </c>
      <c r="D21" s="17" t="s">
        <v>41</v>
      </c>
      <c r="E21" s="17" t="s">
        <v>36</v>
      </c>
      <c r="F21" s="16" t="s">
        <v>15</v>
      </c>
      <c r="G21" s="16"/>
      <c r="H21" s="16">
        <v>7</v>
      </c>
      <c r="I21" s="16">
        <v>1</v>
      </c>
      <c r="J21" s="18">
        <v>1</v>
      </c>
      <c r="K21" s="21">
        <v>1</v>
      </c>
      <c r="L21" s="21">
        <v>442</v>
      </c>
      <c r="M21" s="21">
        <v>52</v>
      </c>
      <c r="N21" s="21">
        <v>23</v>
      </c>
      <c r="O21" s="22">
        <v>45</v>
      </c>
      <c r="P21" s="20"/>
    </row>
    <row r="22" spans="1:16" ht="51">
      <c r="A22" s="13">
        <v>9</v>
      </c>
      <c r="B22" s="15" t="s">
        <v>50</v>
      </c>
      <c r="C22" s="16" t="s">
        <v>51</v>
      </c>
      <c r="D22" s="17" t="s">
        <v>41</v>
      </c>
      <c r="E22" s="17" t="s">
        <v>36</v>
      </c>
      <c r="F22" s="16" t="s">
        <v>15</v>
      </c>
      <c r="G22" s="16"/>
      <c r="H22" s="16">
        <v>7</v>
      </c>
      <c r="I22" s="16">
        <v>1</v>
      </c>
      <c r="J22" s="18">
        <v>1</v>
      </c>
      <c r="K22" s="21">
        <v>1</v>
      </c>
      <c r="L22" s="21">
        <v>442</v>
      </c>
      <c r="M22" s="21">
        <v>52</v>
      </c>
      <c r="N22" s="21">
        <v>23</v>
      </c>
      <c r="O22" s="22">
        <v>45</v>
      </c>
      <c r="P22" s="20"/>
    </row>
    <row r="23" spans="1:16" ht="51">
      <c r="A23" s="13">
        <v>10</v>
      </c>
      <c r="B23" s="23" t="s">
        <v>52</v>
      </c>
      <c r="C23" s="16" t="s">
        <v>53</v>
      </c>
      <c r="D23" s="17" t="s">
        <v>41</v>
      </c>
      <c r="E23" s="17" t="s">
        <v>36</v>
      </c>
      <c r="F23" s="16" t="s">
        <v>15</v>
      </c>
      <c r="G23" s="16"/>
      <c r="H23" s="16">
        <v>7</v>
      </c>
      <c r="I23" s="16">
        <v>1</v>
      </c>
      <c r="J23" s="18">
        <v>1</v>
      </c>
      <c r="K23" s="21">
        <v>1</v>
      </c>
      <c r="L23" s="21">
        <v>442</v>
      </c>
      <c r="M23" s="21">
        <v>52</v>
      </c>
      <c r="N23" s="21">
        <v>23</v>
      </c>
      <c r="O23" s="22">
        <v>45</v>
      </c>
      <c r="P23" s="20"/>
    </row>
    <row r="24" spans="1:16" ht="51">
      <c r="A24" s="13">
        <v>11</v>
      </c>
      <c r="B24" s="23" t="s">
        <v>52</v>
      </c>
      <c r="C24" s="16" t="s">
        <v>53</v>
      </c>
      <c r="D24" s="17" t="s">
        <v>41</v>
      </c>
      <c r="E24" s="17" t="s">
        <v>36</v>
      </c>
      <c r="F24" s="16" t="s">
        <v>15</v>
      </c>
      <c r="G24" s="16"/>
      <c r="H24" s="16">
        <v>7</v>
      </c>
      <c r="I24" s="16">
        <v>1</v>
      </c>
      <c r="J24" s="18">
        <v>1</v>
      </c>
      <c r="K24" s="21">
        <v>1</v>
      </c>
      <c r="L24" s="21">
        <v>442</v>
      </c>
      <c r="M24" s="21">
        <v>52</v>
      </c>
      <c r="N24" s="21">
        <v>23</v>
      </c>
      <c r="O24" s="22">
        <v>45</v>
      </c>
      <c r="P24" s="20"/>
    </row>
    <row r="25" spans="1:16" ht="12.75" customHeight="1">
      <c r="A25" s="13"/>
      <c r="B25" s="24" t="s">
        <v>35</v>
      </c>
      <c r="C25" s="25"/>
      <c r="D25" s="25"/>
      <c r="E25" s="25"/>
      <c r="F25" s="25"/>
      <c r="G25" s="25"/>
      <c r="H25" s="25"/>
      <c r="I25" s="25"/>
      <c r="J25" s="26"/>
      <c r="K25" s="14"/>
      <c r="L25" s="25"/>
      <c r="M25" s="25"/>
      <c r="N25" s="26"/>
      <c r="O25" s="27"/>
      <c r="P25" s="14"/>
    </row>
    <row r="26" spans="1:16" ht="51">
      <c r="A26" s="13">
        <v>12</v>
      </c>
      <c r="B26" s="15" t="s">
        <v>54</v>
      </c>
      <c r="C26" s="16" t="s">
        <v>34</v>
      </c>
      <c r="D26" s="17" t="s">
        <v>32</v>
      </c>
      <c r="E26" s="17" t="s">
        <v>36</v>
      </c>
      <c r="F26" s="16" t="s">
        <v>15</v>
      </c>
      <c r="G26" s="16"/>
      <c r="H26" s="16">
        <v>7</v>
      </c>
      <c r="I26" s="16">
        <v>1</v>
      </c>
      <c r="J26" s="21">
        <v>1</v>
      </c>
      <c r="K26" s="21">
        <v>1</v>
      </c>
      <c r="L26" s="21">
        <v>442</v>
      </c>
      <c r="M26" s="21">
        <v>52</v>
      </c>
      <c r="N26" s="21">
        <v>23</v>
      </c>
      <c r="O26" s="22">
        <v>45</v>
      </c>
      <c r="P26" s="20"/>
    </row>
    <row r="27" spans="1:16" ht="51">
      <c r="A27" s="13">
        <v>13</v>
      </c>
      <c r="B27" s="15" t="s">
        <v>55</v>
      </c>
      <c r="C27" s="16" t="s">
        <v>56</v>
      </c>
      <c r="D27" s="17" t="s">
        <v>32</v>
      </c>
      <c r="E27" s="17" t="s">
        <v>36</v>
      </c>
      <c r="F27" s="16" t="s">
        <v>15</v>
      </c>
      <c r="G27" s="16"/>
      <c r="H27" s="16">
        <v>7</v>
      </c>
      <c r="I27" s="16">
        <v>1</v>
      </c>
      <c r="J27" s="21">
        <v>1</v>
      </c>
      <c r="K27" s="21">
        <v>1</v>
      </c>
      <c r="L27" s="21">
        <v>442</v>
      </c>
      <c r="M27" s="21">
        <v>52</v>
      </c>
      <c r="N27" s="21">
        <v>23</v>
      </c>
      <c r="O27" s="22">
        <v>45</v>
      </c>
      <c r="P27" s="20"/>
    </row>
    <row r="28" spans="1:16" ht="12.75" customHeight="1">
      <c r="A28" s="13"/>
      <c r="B28" s="24" t="s">
        <v>41</v>
      </c>
      <c r="C28" s="25"/>
      <c r="D28" s="25"/>
      <c r="E28" s="25"/>
      <c r="F28" s="25"/>
      <c r="G28" s="25"/>
      <c r="H28" s="25"/>
      <c r="I28" s="25"/>
      <c r="J28" s="14"/>
      <c r="K28" s="14"/>
      <c r="L28" s="25"/>
      <c r="M28" s="25"/>
      <c r="N28" s="14"/>
      <c r="O28" s="27"/>
      <c r="P28" s="14"/>
    </row>
    <row r="29" spans="1:16" ht="51">
      <c r="A29" s="13">
        <v>14</v>
      </c>
      <c r="B29" s="15" t="s">
        <v>57</v>
      </c>
      <c r="C29" s="16" t="s">
        <v>40</v>
      </c>
      <c r="D29" s="17" t="s">
        <v>32</v>
      </c>
      <c r="E29" s="17" t="s">
        <v>36</v>
      </c>
      <c r="F29" s="16" t="s">
        <v>15</v>
      </c>
      <c r="G29" s="16"/>
      <c r="H29" s="16">
        <v>7</v>
      </c>
      <c r="I29" s="16">
        <v>1</v>
      </c>
      <c r="J29" s="21">
        <v>1</v>
      </c>
      <c r="K29" s="21">
        <v>1</v>
      </c>
      <c r="L29" s="21">
        <v>442</v>
      </c>
      <c r="M29" s="21">
        <v>52</v>
      </c>
      <c r="N29" s="21">
        <v>23</v>
      </c>
      <c r="O29" s="22">
        <v>45</v>
      </c>
      <c r="P29" s="20"/>
    </row>
    <row r="30" spans="1:16" ht="51">
      <c r="A30" s="13">
        <v>15</v>
      </c>
      <c r="B30" s="23" t="s">
        <v>58</v>
      </c>
      <c r="C30" s="16" t="s">
        <v>59</v>
      </c>
      <c r="D30" s="17" t="s">
        <v>32</v>
      </c>
      <c r="E30" s="17" t="s">
        <v>36</v>
      </c>
      <c r="F30" s="16" t="s">
        <v>15</v>
      </c>
      <c r="G30" s="16"/>
      <c r="H30" s="16">
        <v>7</v>
      </c>
      <c r="I30" s="16">
        <v>1</v>
      </c>
      <c r="J30" s="21">
        <v>1</v>
      </c>
      <c r="K30" s="21">
        <v>1</v>
      </c>
      <c r="L30" s="21">
        <v>442</v>
      </c>
      <c r="M30" s="21">
        <v>52</v>
      </c>
      <c r="N30" s="21">
        <v>23</v>
      </c>
      <c r="O30" s="22">
        <v>45</v>
      </c>
      <c r="P30" s="20"/>
    </row>
    <row r="31" spans="1:16" ht="51">
      <c r="A31" s="13">
        <v>16</v>
      </c>
      <c r="B31" s="23" t="s">
        <v>58</v>
      </c>
      <c r="C31" s="16" t="s">
        <v>59</v>
      </c>
      <c r="D31" s="17" t="s">
        <v>32</v>
      </c>
      <c r="E31" s="17" t="s">
        <v>36</v>
      </c>
      <c r="F31" s="16" t="s">
        <v>15</v>
      </c>
      <c r="G31" s="16"/>
      <c r="H31" s="16">
        <v>7</v>
      </c>
      <c r="I31" s="16">
        <v>1</v>
      </c>
      <c r="J31" s="21">
        <v>1</v>
      </c>
      <c r="K31" s="21">
        <v>1</v>
      </c>
      <c r="L31" s="21">
        <v>442</v>
      </c>
      <c r="M31" s="21">
        <v>52</v>
      </c>
      <c r="N31" s="21">
        <v>23</v>
      </c>
      <c r="O31" s="22">
        <v>45</v>
      </c>
      <c r="P31" s="20"/>
    </row>
    <row r="32" spans="1:16" ht="51">
      <c r="A32" s="13">
        <v>17</v>
      </c>
      <c r="B32" s="15" t="s">
        <v>60</v>
      </c>
      <c r="C32" s="16" t="s">
        <v>61</v>
      </c>
      <c r="D32" s="17" t="s">
        <v>32</v>
      </c>
      <c r="E32" s="17" t="s">
        <v>36</v>
      </c>
      <c r="F32" s="16" t="s">
        <v>15</v>
      </c>
      <c r="G32" s="16"/>
      <c r="H32" s="16">
        <v>7</v>
      </c>
      <c r="I32" s="16">
        <v>1</v>
      </c>
      <c r="J32" s="21">
        <v>1</v>
      </c>
      <c r="K32" s="21">
        <v>1</v>
      </c>
      <c r="L32" s="21">
        <v>442</v>
      </c>
      <c r="M32" s="21">
        <v>52</v>
      </c>
      <c r="N32" s="21">
        <v>23</v>
      </c>
      <c r="O32" s="22">
        <v>45</v>
      </c>
      <c r="P32" s="20"/>
    </row>
    <row r="33" spans="1:16" ht="51">
      <c r="A33" s="13">
        <v>18</v>
      </c>
      <c r="B33" s="23" t="s">
        <v>62</v>
      </c>
      <c r="C33" s="16" t="s">
        <v>63</v>
      </c>
      <c r="D33" s="17" t="s">
        <v>32</v>
      </c>
      <c r="E33" s="17" t="s">
        <v>36</v>
      </c>
      <c r="F33" s="16" t="s">
        <v>15</v>
      </c>
      <c r="G33" s="16"/>
      <c r="H33" s="16">
        <v>7</v>
      </c>
      <c r="I33" s="16">
        <v>1</v>
      </c>
      <c r="J33" s="21">
        <v>1</v>
      </c>
      <c r="K33" s="21">
        <v>1</v>
      </c>
      <c r="L33" s="21">
        <v>442</v>
      </c>
      <c r="M33" s="21">
        <v>52</v>
      </c>
      <c r="N33" s="21">
        <v>23</v>
      </c>
      <c r="O33" s="22">
        <v>45</v>
      </c>
      <c r="P33" s="20"/>
    </row>
    <row r="34" spans="1:16" ht="51">
      <c r="A34" s="13">
        <v>19</v>
      </c>
      <c r="B34" s="23" t="s">
        <v>62</v>
      </c>
      <c r="C34" s="16" t="s">
        <v>63</v>
      </c>
      <c r="D34" s="17" t="s">
        <v>32</v>
      </c>
      <c r="E34" s="17" t="s">
        <v>36</v>
      </c>
      <c r="F34" s="16" t="s">
        <v>15</v>
      </c>
      <c r="G34" s="16"/>
      <c r="H34" s="16">
        <v>7</v>
      </c>
      <c r="I34" s="16">
        <v>1</v>
      </c>
      <c r="J34" s="21">
        <v>1</v>
      </c>
      <c r="K34" s="21">
        <v>1</v>
      </c>
      <c r="L34" s="21">
        <v>442</v>
      </c>
      <c r="M34" s="21">
        <v>52</v>
      </c>
      <c r="N34" s="21">
        <v>23</v>
      </c>
      <c r="O34" s="22">
        <v>45</v>
      </c>
      <c r="P34" s="20"/>
    </row>
    <row r="35" spans="1:16" ht="51">
      <c r="A35" s="13">
        <v>20</v>
      </c>
      <c r="B35" s="15" t="s">
        <v>64</v>
      </c>
      <c r="C35" s="16" t="s">
        <v>65</v>
      </c>
      <c r="D35" s="17" t="s">
        <v>32</v>
      </c>
      <c r="E35" s="17" t="s">
        <v>36</v>
      </c>
      <c r="F35" s="16" t="s">
        <v>15</v>
      </c>
      <c r="G35" s="16"/>
      <c r="H35" s="16">
        <v>7</v>
      </c>
      <c r="I35" s="16">
        <v>1</v>
      </c>
      <c r="J35" s="21">
        <v>1</v>
      </c>
      <c r="K35" s="21">
        <v>1</v>
      </c>
      <c r="L35" s="21">
        <v>442</v>
      </c>
      <c r="M35" s="21">
        <v>52</v>
      </c>
      <c r="N35" s="21">
        <v>23</v>
      </c>
      <c r="O35" s="22">
        <v>45</v>
      </c>
      <c r="P35" s="20"/>
    </row>
    <row r="36" spans="1:16" ht="51">
      <c r="A36" s="13">
        <v>21</v>
      </c>
      <c r="B36" s="15" t="s">
        <v>66</v>
      </c>
      <c r="C36" s="16" t="s">
        <v>67</v>
      </c>
      <c r="D36" s="17" t="s">
        <v>32</v>
      </c>
      <c r="E36" s="17" t="s">
        <v>36</v>
      </c>
      <c r="F36" s="16" t="s">
        <v>15</v>
      </c>
      <c r="G36" s="16"/>
      <c r="H36" s="16">
        <v>7</v>
      </c>
      <c r="I36" s="16">
        <v>1</v>
      </c>
      <c r="J36" s="21">
        <v>1</v>
      </c>
      <c r="K36" s="21">
        <v>1</v>
      </c>
      <c r="L36" s="21">
        <v>442</v>
      </c>
      <c r="M36" s="21">
        <v>52</v>
      </c>
      <c r="N36" s="21">
        <v>23</v>
      </c>
      <c r="O36" s="22">
        <v>45</v>
      </c>
      <c r="P36" s="20"/>
    </row>
    <row r="37" spans="1:16" ht="51">
      <c r="A37" s="13">
        <v>22</v>
      </c>
      <c r="B37" s="15" t="s">
        <v>68</v>
      </c>
      <c r="C37" s="16" t="s">
        <v>69</v>
      </c>
      <c r="D37" s="17" t="s">
        <v>32</v>
      </c>
      <c r="E37" s="17" t="s">
        <v>36</v>
      </c>
      <c r="F37" s="16" t="s">
        <v>15</v>
      </c>
      <c r="G37" s="16"/>
      <c r="H37" s="16">
        <v>7</v>
      </c>
      <c r="I37" s="16">
        <v>1</v>
      </c>
      <c r="J37" s="21">
        <v>1</v>
      </c>
      <c r="K37" s="21">
        <v>1</v>
      </c>
      <c r="L37" s="21">
        <v>442</v>
      </c>
      <c r="M37" s="21">
        <v>52</v>
      </c>
      <c r="N37" s="21">
        <v>23</v>
      </c>
      <c r="O37" s="22">
        <v>45</v>
      </c>
      <c r="P37" s="20"/>
    </row>
  </sheetData>
  <mergeCells count="13">
    <mergeCell ref="L11:O11"/>
    <mergeCell ref="B13:O13"/>
    <mergeCell ref="F11:G12"/>
    <mergeCell ref="A1:F1"/>
    <mergeCell ref="B2:B3"/>
    <mergeCell ref="C2:H2"/>
    <mergeCell ref="A10:F10"/>
    <mergeCell ref="A11:A12"/>
    <mergeCell ref="B11:B12"/>
    <mergeCell ref="C11:C12"/>
    <mergeCell ref="D11:D12"/>
    <mergeCell ref="E11:E12"/>
    <mergeCell ref="H11:K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39"/>
  <sheetViews>
    <sheetView workbookViewId="0">
      <selection sqref="A1:XFD1"/>
    </sheetView>
  </sheetViews>
  <sheetFormatPr defaultRowHeight="12.75"/>
  <cols>
    <col min="1" max="2" width="16.7109375" style="1" customWidth="1"/>
    <col min="3" max="6" width="17.28515625" style="1" customWidth="1"/>
    <col min="7" max="7" width="0.140625" style="1" customWidth="1"/>
    <col min="8" max="8" width="17.28515625" style="1" customWidth="1"/>
    <col min="9" max="16384" width="9.140625" style="1"/>
  </cols>
  <sheetData>
    <row r="1" spans="1:16" ht="18.75">
      <c r="A1" s="31" t="s">
        <v>9</v>
      </c>
      <c r="B1" s="31"/>
      <c r="C1" s="31"/>
      <c r="D1" s="31"/>
      <c r="E1" s="31"/>
      <c r="F1" s="31"/>
      <c r="G1" s="31"/>
      <c r="H1" s="31"/>
    </row>
    <row r="3" spans="1:16" ht="39.950000000000003" customHeight="1">
      <c r="A3" s="5"/>
      <c r="B3" s="32" t="s">
        <v>10</v>
      </c>
      <c r="C3" s="34" t="s">
        <v>16</v>
      </c>
      <c r="D3" s="35"/>
      <c r="E3" s="35"/>
      <c r="F3" s="35"/>
      <c r="G3" s="35"/>
      <c r="H3" s="36"/>
    </row>
    <row r="4" spans="1:16" ht="39.950000000000003" customHeight="1">
      <c r="A4" s="6"/>
      <c r="B4" s="33"/>
      <c r="C4" s="9" t="s">
        <v>11</v>
      </c>
      <c r="D4" s="9" t="s">
        <v>21</v>
      </c>
      <c r="E4" s="9" t="s">
        <v>6</v>
      </c>
      <c r="F4" s="9" t="s">
        <v>7</v>
      </c>
      <c r="G4" s="28" t="s">
        <v>75</v>
      </c>
      <c r="H4" s="9" t="s">
        <v>74</v>
      </c>
    </row>
    <row r="5" spans="1:16" ht="35.1" customHeight="1">
      <c r="A5" s="9" t="s">
        <v>4</v>
      </c>
      <c r="B5" s="2">
        <f>23*22</f>
        <v>506</v>
      </c>
      <c r="C5" s="3">
        <v>4286</v>
      </c>
      <c r="D5" s="3">
        <v>1662210</v>
      </c>
      <c r="E5" s="3">
        <v>642875</v>
      </c>
      <c r="F5" s="3">
        <v>6726528.9000000004</v>
      </c>
      <c r="G5" s="29">
        <f>D5*0%</f>
        <v>0</v>
      </c>
      <c r="H5" s="3">
        <f t="shared" ref="H5:H10" si="0">D5+E5+F5-D5*G5</f>
        <v>9031613.9000000004</v>
      </c>
    </row>
    <row r="6" spans="1:16" ht="35.1" customHeight="1">
      <c r="A6" s="9" t="s">
        <v>5</v>
      </c>
      <c r="B6" s="2">
        <f>52*22</f>
        <v>1144</v>
      </c>
      <c r="C6" s="3">
        <v>9250</v>
      </c>
      <c r="D6" s="3">
        <v>2192190</v>
      </c>
      <c r="E6" s="3">
        <v>1043662.5</v>
      </c>
      <c r="F6" s="3">
        <v>7052100.3000000007</v>
      </c>
      <c r="G6" s="29">
        <f t="shared" ref="G6:G10" si="1">D6*0%</f>
        <v>0</v>
      </c>
      <c r="H6" s="3">
        <f t="shared" si="0"/>
        <v>10287952.800000001</v>
      </c>
    </row>
    <row r="7" spans="1:16" ht="35.1" customHeight="1">
      <c r="A7" s="9" t="s">
        <v>18</v>
      </c>
      <c r="B7" s="2">
        <v>10538</v>
      </c>
      <c r="C7" s="3">
        <v>85201</v>
      </c>
      <c r="D7" s="3">
        <v>10096721.25</v>
      </c>
      <c r="E7" s="3">
        <v>9613812.5</v>
      </c>
      <c r="F7" s="3">
        <v>11911517.1</v>
      </c>
      <c r="G7" s="29">
        <f>D7*0%</f>
        <v>0</v>
      </c>
      <c r="H7" s="3">
        <f t="shared" si="0"/>
        <v>31622050.850000001</v>
      </c>
    </row>
    <row r="8" spans="1:16" ht="35.1" customHeight="1">
      <c r="A8" s="9" t="s">
        <v>8</v>
      </c>
      <c r="B8" s="2">
        <f>75*22</f>
        <v>1650</v>
      </c>
      <c r="C8" s="3">
        <v>13536</v>
      </c>
      <c r="D8" s="3">
        <v>3613500</v>
      </c>
      <c r="E8" s="3">
        <v>1686536.25</v>
      </c>
      <c r="F8" s="3">
        <v>7310312.1000000006</v>
      </c>
      <c r="G8" s="29">
        <f t="shared" si="1"/>
        <v>0</v>
      </c>
      <c r="H8" s="3">
        <f t="shared" si="0"/>
        <v>12610348.350000001</v>
      </c>
    </row>
    <row r="9" spans="1:16" ht="35.1" customHeight="1">
      <c r="A9" s="9" t="s">
        <v>19</v>
      </c>
      <c r="B9" s="2">
        <v>11682</v>
      </c>
      <c r="C9" s="3">
        <v>94451</v>
      </c>
      <c r="D9" s="3">
        <v>11192816.25</v>
      </c>
      <c r="E9" s="3">
        <v>10657473.75</v>
      </c>
      <c r="F9" s="3">
        <v>12495300.300000001</v>
      </c>
      <c r="G9" s="29">
        <f t="shared" si="1"/>
        <v>0</v>
      </c>
      <c r="H9" s="3">
        <f t="shared" si="0"/>
        <v>34345590.299999997</v>
      </c>
    </row>
    <row r="10" spans="1:16" ht="35.1" customHeight="1">
      <c r="A10" s="9" t="s">
        <v>20</v>
      </c>
      <c r="B10" s="2">
        <v>12188</v>
      </c>
      <c r="C10" s="3">
        <v>98738</v>
      </c>
      <c r="D10" s="3">
        <v>11677627.5</v>
      </c>
      <c r="E10" s="3">
        <v>11300347.5</v>
      </c>
      <c r="F10" s="3">
        <v>12687853.5</v>
      </c>
      <c r="G10" s="29">
        <f t="shared" si="1"/>
        <v>0</v>
      </c>
      <c r="H10" s="3">
        <f t="shared" si="0"/>
        <v>35665828.5</v>
      </c>
    </row>
    <row r="13" spans="1:16" ht="12.75" customHeight="1">
      <c r="A13" s="47" t="s">
        <v>22</v>
      </c>
      <c r="B13" s="48" t="s">
        <v>23</v>
      </c>
      <c r="C13" s="50" t="s">
        <v>24</v>
      </c>
      <c r="D13" s="48" t="s">
        <v>25</v>
      </c>
      <c r="E13" s="48" t="s">
        <v>26</v>
      </c>
      <c r="F13" s="43" t="s">
        <v>27</v>
      </c>
      <c r="G13" s="44"/>
      <c r="H13" s="37" t="s">
        <v>28</v>
      </c>
      <c r="I13" s="38"/>
      <c r="J13" s="38"/>
      <c r="K13" s="39"/>
      <c r="L13" s="37" t="s">
        <v>29</v>
      </c>
      <c r="M13" s="38"/>
      <c r="N13" s="38"/>
      <c r="O13" s="39"/>
      <c r="P13" s="10"/>
    </row>
    <row r="14" spans="1:16">
      <c r="A14" s="47"/>
      <c r="B14" s="49"/>
      <c r="C14" s="51"/>
      <c r="D14" s="49"/>
      <c r="E14" s="49"/>
      <c r="F14" s="45"/>
      <c r="G14" s="46"/>
      <c r="H14" s="11" t="s">
        <v>30</v>
      </c>
      <c r="I14" s="11" t="s">
        <v>5</v>
      </c>
      <c r="J14" s="11" t="s">
        <v>4</v>
      </c>
      <c r="K14" s="11" t="s">
        <v>31</v>
      </c>
      <c r="L14" s="11" t="s">
        <v>30</v>
      </c>
      <c r="M14" s="11" t="s">
        <v>5</v>
      </c>
      <c r="N14" s="11" t="s">
        <v>4</v>
      </c>
      <c r="O14" s="11" t="s">
        <v>31</v>
      </c>
      <c r="P14" s="12"/>
    </row>
    <row r="15" spans="1:16" ht="12.75" customHeight="1">
      <c r="A15" s="13"/>
      <c r="B15" s="40" t="s">
        <v>32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2"/>
      <c r="P15" s="14"/>
    </row>
    <row r="16" spans="1:16" ht="51">
      <c r="A16" s="13">
        <v>1</v>
      </c>
      <c r="B16" s="15" t="s">
        <v>33</v>
      </c>
      <c r="C16" s="16" t="s">
        <v>34</v>
      </c>
      <c r="D16" s="17" t="s">
        <v>35</v>
      </c>
      <c r="E16" s="17" t="s">
        <v>36</v>
      </c>
      <c r="F16" s="16" t="s">
        <v>16</v>
      </c>
      <c r="G16" s="16"/>
      <c r="H16" s="16">
        <v>7</v>
      </c>
      <c r="I16" s="16">
        <v>1</v>
      </c>
      <c r="J16" s="18">
        <v>1</v>
      </c>
      <c r="K16" s="7">
        <v>1</v>
      </c>
      <c r="L16" s="7">
        <v>442</v>
      </c>
      <c r="M16" s="7">
        <v>52</v>
      </c>
      <c r="N16" s="7">
        <v>23</v>
      </c>
      <c r="O16" s="19">
        <v>45</v>
      </c>
      <c r="P16" s="20"/>
    </row>
    <row r="17" spans="1:16" ht="51">
      <c r="A17" s="13">
        <v>2</v>
      </c>
      <c r="B17" s="15" t="s">
        <v>37</v>
      </c>
      <c r="C17" s="16" t="s">
        <v>38</v>
      </c>
      <c r="D17" s="17" t="s">
        <v>35</v>
      </c>
      <c r="E17" s="17" t="s">
        <v>36</v>
      </c>
      <c r="F17" s="16" t="s">
        <v>16</v>
      </c>
      <c r="G17" s="16"/>
      <c r="H17" s="16">
        <v>7</v>
      </c>
      <c r="I17" s="16">
        <v>1</v>
      </c>
      <c r="J17" s="18">
        <v>1</v>
      </c>
      <c r="K17" s="21">
        <v>1</v>
      </c>
      <c r="L17" s="21">
        <v>442</v>
      </c>
      <c r="M17" s="21">
        <v>52</v>
      </c>
      <c r="N17" s="21">
        <v>23</v>
      </c>
      <c r="O17" s="22">
        <v>45</v>
      </c>
      <c r="P17" s="20"/>
    </row>
    <row r="18" spans="1:16" ht="51">
      <c r="A18" s="13">
        <v>3</v>
      </c>
      <c r="B18" s="15" t="s">
        <v>39</v>
      </c>
      <c r="C18" s="16" t="s">
        <v>40</v>
      </c>
      <c r="D18" s="17" t="s">
        <v>41</v>
      </c>
      <c r="E18" s="17" t="s">
        <v>36</v>
      </c>
      <c r="F18" s="16" t="s">
        <v>16</v>
      </c>
      <c r="G18" s="16"/>
      <c r="H18" s="16">
        <v>7</v>
      </c>
      <c r="I18" s="16">
        <v>1</v>
      </c>
      <c r="J18" s="18">
        <v>1</v>
      </c>
      <c r="K18" s="21">
        <v>1</v>
      </c>
      <c r="L18" s="21">
        <v>442</v>
      </c>
      <c r="M18" s="21">
        <v>52</v>
      </c>
      <c r="N18" s="21">
        <v>23</v>
      </c>
      <c r="O18" s="22">
        <v>45</v>
      </c>
      <c r="P18" s="20"/>
    </row>
    <row r="19" spans="1:16" ht="51">
      <c r="A19" s="13">
        <v>4</v>
      </c>
      <c r="B19" s="15" t="s">
        <v>42</v>
      </c>
      <c r="C19" s="16" t="s">
        <v>43</v>
      </c>
      <c r="D19" s="17" t="s">
        <v>41</v>
      </c>
      <c r="E19" s="17" t="s">
        <v>36</v>
      </c>
      <c r="F19" s="16" t="s">
        <v>16</v>
      </c>
      <c r="G19" s="16"/>
      <c r="H19" s="16">
        <v>7</v>
      </c>
      <c r="I19" s="16">
        <v>1</v>
      </c>
      <c r="J19" s="18">
        <v>1</v>
      </c>
      <c r="K19" s="21">
        <v>1</v>
      </c>
      <c r="L19" s="21">
        <v>442</v>
      </c>
      <c r="M19" s="21">
        <v>52</v>
      </c>
      <c r="N19" s="21">
        <v>23</v>
      </c>
      <c r="O19" s="22">
        <v>45</v>
      </c>
      <c r="P19" s="20"/>
    </row>
    <row r="20" spans="1:16" ht="51">
      <c r="A20" s="13">
        <v>5</v>
      </c>
      <c r="B20" s="15" t="s">
        <v>44</v>
      </c>
      <c r="C20" s="16" t="s">
        <v>45</v>
      </c>
      <c r="D20" s="17" t="s">
        <v>41</v>
      </c>
      <c r="E20" s="17" t="s">
        <v>36</v>
      </c>
      <c r="F20" s="16" t="s">
        <v>16</v>
      </c>
      <c r="G20" s="16"/>
      <c r="H20" s="16">
        <v>7</v>
      </c>
      <c r="I20" s="16">
        <v>1</v>
      </c>
      <c r="J20" s="18">
        <v>1</v>
      </c>
      <c r="K20" s="21">
        <v>1</v>
      </c>
      <c r="L20" s="21">
        <v>442</v>
      </c>
      <c r="M20" s="21">
        <v>52</v>
      </c>
      <c r="N20" s="21">
        <v>23</v>
      </c>
      <c r="O20" s="22">
        <v>45</v>
      </c>
      <c r="P20" s="20"/>
    </row>
    <row r="21" spans="1:16" ht="51">
      <c r="A21" s="13">
        <v>6</v>
      </c>
      <c r="B21" s="23" t="s">
        <v>46</v>
      </c>
      <c r="C21" s="16" t="s">
        <v>47</v>
      </c>
      <c r="D21" s="17" t="s">
        <v>41</v>
      </c>
      <c r="E21" s="17" t="s">
        <v>36</v>
      </c>
      <c r="F21" s="16" t="s">
        <v>16</v>
      </c>
      <c r="G21" s="16"/>
      <c r="H21" s="16">
        <v>7</v>
      </c>
      <c r="I21" s="16">
        <v>1</v>
      </c>
      <c r="J21" s="18">
        <v>1</v>
      </c>
      <c r="K21" s="21">
        <v>1</v>
      </c>
      <c r="L21" s="21">
        <v>442</v>
      </c>
      <c r="M21" s="21">
        <v>52</v>
      </c>
      <c r="N21" s="21">
        <v>23</v>
      </c>
      <c r="O21" s="22">
        <v>45</v>
      </c>
      <c r="P21" s="20"/>
    </row>
    <row r="22" spans="1:16" ht="51">
      <c r="A22" s="13">
        <v>7</v>
      </c>
      <c r="B22" s="23" t="s">
        <v>46</v>
      </c>
      <c r="C22" s="16" t="s">
        <v>47</v>
      </c>
      <c r="D22" s="17" t="s">
        <v>41</v>
      </c>
      <c r="E22" s="17" t="s">
        <v>36</v>
      </c>
      <c r="F22" s="16" t="s">
        <v>16</v>
      </c>
      <c r="G22" s="16"/>
      <c r="H22" s="16">
        <v>7</v>
      </c>
      <c r="I22" s="16">
        <v>1</v>
      </c>
      <c r="J22" s="18">
        <v>1</v>
      </c>
      <c r="K22" s="21">
        <v>1</v>
      </c>
      <c r="L22" s="21">
        <v>442</v>
      </c>
      <c r="M22" s="21">
        <v>52</v>
      </c>
      <c r="N22" s="21">
        <v>23</v>
      </c>
      <c r="O22" s="22">
        <v>45</v>
      </c>
      <c r="P22" s="20"/>
    </row>
    <row r="23" spans="1:16" ht="51">
      <c r="A23" s="13">
        <v>8</v>
      </c>
      <c r="B23" s="15" t="s">
        <v>48</v>
      </c>
      <c r="C23" s="16" t="s">
        <v>49</v>
      </c>
      <c r="D23" s="17" t="s">
        <v>41</v>
      </c>
      <c r="E23" s="17" t="s">
        <v>36</v>
      </c>
      <c r="F23" s="16" t="s">
        <v>16</v>
      </c>
      <c r="G23" s="16"/>
      <c r="H23" s="16">
        <v>7</v>
      </c>
      <c r="I23" s="16">
        <v>1</v>
      </c>
      <c r="J23" s="18">
        <v>1</v>
      </c>
      <c r="K23" s="21">
        <v>1</v>
      </c>
      <c r="L23" s="21">
        <v>442</v>
      </c>
      <c r="M23" s="21">
        <v>52</v>
      </c>
      <c r="N23" s="21">
        <v>23</v>
      </c>
      <c r="O23" s="22">
        <v>45</v>
      </c>
      <c r="P23" s="20"/>
    </row>
    <row r="24" spans="1:16" ht="51">
      <c r="A24" s="13">
        <v>9</v>
      </c>
      <c r="B24" s="15" t="s">
        <v>50</v>
      </c>
      <c r="C24" s="16" t="s">
        <v>51</v>
      </c>
      <c r="D24" s="17" t="s">
        <v>41</v>
      </c>
      <c r="E24" s="17" t="s">
        <v>36</v>
      </c>
      <c r="F24" s="16" t="s">
        <v>16</v>
      </c>
      <c r="G24" s="16"/>
      <c r="H24" s="16">
        <v>7</v>
      </c>
      <c r="I24" s="16">
        <v>1</v>
      </c>
      <c r="J24" s="18">
        <v>1</v>
      </c>
      <c r="K24" s="21">
        <v>1</v>
      </c>
      <c r="L24" s="21">
        <v>442</v>
      </c>
      <c r="M24" s="21">
        <v>52</v>
      </c>
      <c r="N24" s="21">
        <v>23</v>
      </c>
      <c r="O24" s="22">
        <v>45</v>
      </c>
      <c r="P24" s="20"/>
    </row>
    <row r="25" spans="1:16" ht="51">
      <c r="A25" s="13">
        <v>10</v>
      </c>
      <c r="B25" s="23" t="s">
        <v>52</v>
      </c>
      <c r="C25" s="16" t="s">
        <v>53</v>
      </c>
      <c r="D25" s="17" t="s">
        <v>41</v>
      </c>
      <c r="E25" s="17" t="s">
        <v>36</v>
      </c>
      <c r="F25" s="16" t="s">
        <v>16</v>
      </c>
      <c r="G25" s="16"/>
      <c r="H25" s="16">
        <v>7</v>
      </c>
      <c r="I25" s="16">
        <v>1</v>
      </c>
      <c r="J25" s="18">
        <v>1</v>
      </c>
      <c r="K25" s="21">
        <v>1</v>
      </c>
      <c r="L25" s="21">
        <v>442</v>
      </c>
      <c r="M25" s="21">
        <v>52</v>
      </c>
      <c r="N25" s="21">
        <v>23</v>
      </c>
      <c r="O25" s="22">
        <v>45</v>
      </c>
      <c r="P25" s="20"/>
    </row>
    <row r="26" spans="1:16" ht="51">
      <c r="A26" s="13">
        <v>11</v>
      </c>
      <c r="B26" s="23" t="s">
        <v>52</v>
      </c>
      <c r="C26" s="16" t="s">
        <v>53</v>
      </c>
      <c r="D26" s="17" t="s">
        <v>41</v>
      </c>
      <c r="E26" s="17" t="s">
        <v>36</v>
      </c>
      <c r="F26" s="16" t="s">
        <v>16</v>
      </c>
      <c r="G26" s="16"/>
      <c r="H26" s="16">
        <v>7</v>
      </c>
      <c r="I26" s="16">
        <v>1</v>
      </c>
      <c r="J26" s="18">
        <v>1</v>
      </c>
      <c r="K26" s="21">
        <v>1</v>
      </c>
      <c r="L26" s="21">
        <v>442</v>
      </c>
      <c r="M26" s="21">
        <v>52</v>
      </c>
      <c r="N26" s="21">
        <v>23</v>
      </c>
      <c r="O26" s="22">
        <v>45</v>
      </c>
      <c r="P26" s="20"/>
    </row>
    <row r="27" spans="1:16" ht="12.75" customHeight="1">
      <c r="A27" s="13"/>
      <c r="B27" s="24" t="s">
        <v>35</v>
      </c>
      <c r="C27" s="25"/>
      <c r="D27" s="25"/>
      <c r="E27" s="25"/>
      <c r="F27" s="25"/>
      <c r="G27" s="25"/>
      <c r="H27" s="25"/>
      <c r="I27" s="25"/>
      <c r="J27" s="26"/>
      <c r="K27" s="14"/>
      <c r="L27" s="25"/>
      <c r="M27" s="25"/>
      <c r="N27" s="26"/>
      <c r="O27" s="27"/>
      <c r="P27" s="14"/>
    </row>
    <row r="28" spans="1:16" ht="51">
      <c r="A28" s="13">
        <v>12</v>
      </c>
      <c r="B28" s="15" t="s">
        <v>54</v>
      </c>
      <c r="C28" s="16" t="s">
        <v>34</v>
      </c>
      <c r="D28" s="17" t="s">
        <v>32</v>
      </c>
      <c r="E28" s="17" t="s">
        <v>36</v>
      </c>
      <c r="F28" s="16" t="s">
        <v>16</v>
      </c>
      <c r="G28" s="16"/>
      <c r="H28" s="16">
        <v>7</v>
      </c>
      <c r="I28" s="16">
        <v>1</v>
      </c>
      <c r="J28" s="21">
        <v>1</v>
      </c>
      <c r="K28" s="21">
        <v>1</v>
      </c>
      <c r="L28" s="21">
        <v>442</v>
      </c>
      <c r="M28" s="21">
        <v>52</v>
      </c>
      <c r="N28" s="21">
        <v>23</v>
      </c>
      <c r="O28" s="22">
        <v>45</v>
      </c>
      <c r="P28" s="20"/>
    </row>
    <row r="29" spans="1:16" ht="51">
      <c r="A29" s="13">
        <v>13</v>
      </c>
      <c r="B29" s="15" t="s">
        <v>55</v>
      </c>
      <c r="C29" s="16" t="s">
        <v>56</v>
      </c>
      <c r="D29" s="17" t="s">
        <v>32</v>
      </c>
      <c r="E29" s="17" t="s">
        <v>36</v>
      </c>
      <c r="F29" s="16" t="s">
        <v>16</v>
      </c>
      <c r="G29" s="16"/>
      <c r="H29" s="16">
        <v>7</v>
      </c>
      <c r="I29" s="16">
        <v>1</v>
      </c>
      <c r="J29" s="21">
        <v>1</v>
      </c>
      <c r="K29" s="21">
        <v>1</v>
      </c>
      <c r="L29" s="21">
        <v>442</v>
      </c>
      <c r="M29" s="21">
        <v>52</v>
      </c>
      <c r="N29" s="21">
        <v>23</v>
      </c>
      <c r="O29" s="22">
        <v>45</v>
      </c>
      <c r="P29" s="20"/>
    </row>
    <row r="30" spans="1:16" ht="12.75" customHeight="1">
      <c r="A30" s="13"/>
      <c r="B30" s="24" t="s">
        <v>41</v>
      </c>
      <c r="C30" s="25"/>
      <c r="D30" s="25"/>
      <c r="E30" s="25"/>
      <c r="F30" s="25"/>
      <c r="G30" s="25"/>
      <c r="H30" s="25"/>
      <c r="I30" s="25"/>
      <c r="J30" s="14"/>
      <c r="K30" s="14"/>
      <c r="L30" s="25"/>
      <c r="M30" s="25"/>
      <c r="N30" s="14"/>
      <c r="O30" s="27"/>
      <c r="P30" s="14"/>
    </row>
    <row r="31" spans="1:16" ht="51">
      <c r="A31" s="13">
        <v>14</v>
      </c>
      <c r="B31" s="15" t="s">
        <v>57</v>
      </c>
      <c r="C31" s="16" t="s">
        <v>40</v>
      </c>
      <c r="D31" s="17" t="s">
        <v>32</v>
      </c>
      <c r="E31" s="17" t="s">
        <v>36</v>
      </c>
      <c r="F31" s="16" t="s">
        <v>16</v>
      </c>
      <c r="G31" s="16"/>
      <c r="H31" s="16">
        <v>7</v>
      </c>
      <c r="I31" s="16">
        <v>1</v>
      </c>
      <c r="J31" s="21">
        <v>1</v>
      </c>
      <c r="K31" s="21">
        <v>1</v>
      </c>
      <c r="L31" s="21">
        <v>442</v>
      </c>
      <c r="M31" s="21">
        <v>52</v>
      </c>
      <c r="N31" s="21">
        <v>23</v>
      </c>
      <c r="O31" s="22">
        <v>45</v>
      </c>
      <c r="P31" s="20"/>
    </row>
    <row r="32" spans="1:16" ht="51">
      <c r="A32" s="13">
        <v>15</v>
      </c>
      <c r="B32" s="23" t="s">
        <v>58</v>
      </c>
      <c r="C32" s="16" t="s">
        <v>59</v>
      </c>
      <c r="D32" s="17" t="s">
        <v>32</v>
      </c>
      <c r="E32" s="17" t="s">
        <v>36</v>
      </c>
      <c r="F32" s="16" t="s">
        <v>16</v>
      </c>
      <c r="G32" s="16"/>
      <c r="H32" s="16">
        <v>7</v>
      </c>
      <c r="I32" s="16">
        <v>1</v>
      </c>
      <c r="J32" s="21">
        <v>1</v>
      </c>
      <c r="K32" s="21">
        <v>1</v>
      </c>
      <c r="L32" s="21">
        <v>442</v>
      </c>
      <c r="M32" s="21">
        <v>52</v>
      </c>
      <c r="N32" s="21">
        <v>23</v>
      </c>
      <c r="O32" s="22">
        <v>45</v>
      </c>
      <c r="P32" s="20"/>
    </row>
    <row r="33" spans="1:16" ht="51">
      <c r="A33" s="13">
        <v>16</v>
      </c>
      <c r="B33" s="23" t="s">
        <v>58</v>
      </c>
      <c r="C33" s="16" t="s">
        <v>59</v>
      </c>
      <c r="D33" s="17" t="s">
        <v>32</v>
      </c>
      <c r="E33" s="17" t="s">
        <v>36</v>
      </c>
      <c r="F33" s="16" t="s">
        <v>16</v>
      </c>
      <c r="G33" s="16"/>
      <c r="H33" s="16">
        <v>7</v>
      </c>
      <c r="I33" s="16">
        <v>1</v>
      </c>
      <c r="J33" s="21">
        <v>1</v>
      </c>
      <c r="K33" s="21">
        <v>1</v>
      </c>
      <c r="L33" s="21">
        <v>442</v>
      </c>
      <c r="M33" s="21">
        <v>52</v>
      </c>
      <c r="N33" s="21">
        <v>23</v>
      </c>
      <c r="O33" s="22">
        <v>45</v>
      </c>
      <c r="P33" s="20"/>
    </row>
    <row r="34" spans="1:16" ht="51">
      <c r="A34" s="13">
        <v>17</v>
      </c>
      <c r="B34" s="15" t="s">
        <v>60</v>
      </c>
      <c r="C34" s="16" t="s">
        <v>61</v>
      </c>
      <c r="D34" s="17" t="s">
        <v>32</v>
      </c>
      <c r="E34" s="17" t="s">
        <v>36</v>
      </c>
      <c r="F34" s="16" t="s">
        <v>16</v>
      </c>
      <c r="G34" s="16"/>
      <c r="H34" s="16">
        <v>7</v>
      </c>
      <c r="I34" s="16">
        <v>1</v>
      </c>
      <c r="J34" s="21">
        <v>1</v>
      </c>
      <c r="K34" s="21">
        <v>1</v>
      </c>
      <c r="L34" s="21">
        <v>442</v>
      </c>
      <c r="M34" s="21">
        <v>52</v>
      </c>
      <c r="N34" s="21">
        <v>23</v>
      </c>
      <c r="O34" s="22">
        <v>45</v>
      </c>
      <c r="P34" s="20"/>
    </row>
    <row r="35" spans="1:16" ht="51">
      <c r="A35" s="13">
        <v>18</v>
      </c>
      <c r="B35" s="23" t="s">
        <v>62</v>
      </c>
      <c r="C35" s="16" t="s">
        <v>63</v>
      </c>
      <c r="D35" s="17" t="s">
        <v>32</v>
      </c>
      <c r="E35" s="17" t="s">
        <v>36</v>
      </c>
      <c r="F35" s="16" t="s">
        <v>16</v>
      </c>
      <c r="G35" s="16"/>
      <c r="H35" s="16">
        <v>7</v>
      </c>
      <c r="I35" s="16">
        <v>1</v>
      </c>
      <c r="J35" s="21">
        <v>1</v>
      </c>
      <c r="K35" s="21">
        <v>1</v>
      </c>
      <c r="L35" s="21">
        <v>442</v>
      </c>
      <c r="M35" s="21">
        <v>52</v>
      </c>
      <c r="N35" s="21">
        <v>23</v>
      </c>
      <c r="O35" s="22">
        <v>45</v>
      </c>
      <c r="P35" s="20"/>
    </row>
    <row r="36" spans="1:16" ht="51">
      <c r="A36" s="13">
        <v>19</v>
      </c>
      <c r="B36" s="23" t="s">
        <v>62</v>
      </c>
      <c r="C36" s="16" t="s">
        <v>63</v>
      </c>
      <c r="D36" s="17" t="s">
        <v>32</v>
      </c>
      <c r="E36" s="17" t="s">
        <v>36</v>
      </c>
      <c r="F36" s="16" t="s">
        <v>16</v>
      </c>
      <c r="G36" s="16"/>
      <c r="H36" s="16">
        <v>7</v>
      </c>
      <c r="I36" s="16">
        <v>1</v>
      </c>
      <c r="J36" s="21">
        <v>1</v>
      </c>
      <c r="K36" s="21">
        <v>1</v>
      </c>
      <c r="L36" s="21">
        <v>442</v>
      </c>
      <c r="M36" s="21">
        <v>52</v>
      </c>
      <c r="N36" s="21">
        <v>23</v>
      </c>
      <c r="O36" s="22">
        <v>45</v>
      </c>
      <c r="P36" s="20"/>
    </row>
    <row r="37" spans="1:16" ht="51">
      <c r="A37" s="13">
        <v>20</v>
      </c>
      <c r="B37" s="15" t="s">
        <v>64</v>
      </c>
      <c r="C37" s="16" t="s">
        <v>65</v>
      </c>
      <c r="D37" s="17" t="s">
        <v>32</v>
      </c>
      <c r="E37" s="17" t="s">
        <v>36</v>
      </c>
      <c r="F37" s="16" t="s">
        <v>16</v>
      </c>
      <c r="G37" s="16"/>
      <c r="H37" s="16">
        <v>7</v>
      </c>
      <c r="I37" s="16">
        <v>1</v>
      </c>
      <c r="J37" s="21">
        <v>1</v>
      </c>
      <c r="K37" s="21">
        <v>1</v>
      </c>
      <c r="L37" s="21">
        <v>442</v>
      </c>
      <c r="M37" s="21">
        <v>52</v>
      </c>
      <c r="N37" s="21">
        <v>23</v>
      </c>
      <c r="O37" s="22">
        <v>45</v>
      </c>
      <c r="P37" s="20"/>
    </row>
    <row r="38" spans="1:16" ht="51">
      <c r="A38" s="13">
        <v>21</v>
      </c>
      <c r="B38" s="15" t="s">
        <v>66</v>
      </c>
      <c r="C38" s="16" t="s">
        <v>67</v>
      </c>
      <c r="D38" s="17" t="s">
        <v>32</v>
      </c>
      <c r="E38" s="17" t="s">
        <v>36</v>
      </c>
      <c r="F38" s="16" t="s">
        <v>16</v>
      </c>
      <c r="G38" s="16"/>
      <c r="H38" s="16">
        <v>7</v>
      </c>
      <c r="I38" s="16">
        <v>1</v>
      </c>
      <c r="J38" s="21">
        <v>1</v>
      </c>
      <c r="K38" s="21">
        <v>1</v>
      </c>
      <c r="L38" s="21">
        <v>442</v>
      </c>
      <c r="M38" s="21">
        <v>52</v>
      </c>
      <c r="N38" s="21">
        <v>23</v>
      </c>
      <c r="O38" s="22">
        <v>45</v>
      </c>
      <c r="P38" s="20"/>
    </row>
    <row r="39" spans="1:16" ht="51">
      <c r="A39" s="13">
        <v>22</v>
      </c>
      <c r="B39" s="15" t="s">
        <v>68</v>
      </c>
      <c r="C39" s="16" t="s">
        <v>69</v>
      </c>
      <c r="D39" s="17" t="s">
        <v>32</v>
      </c>
      <c r="E39" s="17" t="s">
        <v>36</v>
      </c>
      <c r="F39" s="16" t="s">
        <v>16</v>
      </c>
      <c r="G39" s="16"/>
      <c r="H39" s="16">
        <v>7</v>
      </c>
      <c r="I39" s="16">
        <v>1</v>
      </c>
      <c r="J39" s="21">
        <v>1</v>
      </c>
      <c r="K39" s="21">
        <v>1</v>
      </c>
      <c r="L39" s="21">
        <v>442</v>
      </c>
      <c r="M39" s="21">
        <v>52</v>
      </c>
      <c r="N39" s="21">
        <v>23</v>
      </c>
      <c r="O39" s="22">
        <v>45</v>
      </c>
      <c r="P39" s="20"/>
    </row>
  </sheetData>
  <mergeCells count="12">
    <mergeCell ref="L13:O13"/>
    <mergeCell ref="B15:O15"/>
    <mergeCell ref="F13:G14"/>
    <mergeCell ref="B3:B4"/>
    <mergeCell ref="C3:H3"/>
    <mergeCell ref="A1:H1"/>
    <mergeCell ref="A13:A14"/>
    <mergeCell ref="B13:B14"/>
    <mergeCell ref="C13:C14"/>
    <mergeCell ref="D13:D14"/>
    <mergeCell ref="E13:E14"/>
    <mergeCell ref="H13:K1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9"/>
  <sheetViews>
    <sheetView workbookViewId="0">
      <selection sqref="A1:XFD1"/>
    </sheetView>
  </sheetViews>
  <sheetFormatPr defaultRowHeight="12.75"/>
  <cols>
    <col min="1" max="2" width="16.7109375" style="1" customWidth="1"/>
    <col min="3" max="4" width="16.140625" style="1" customWidth="1"/>
    <col min="5" max="6" width="15.42578125" style="1" customWidth="1"/>
    <col min="7" max="7" width="0.28515625" style="1" customWidth="1"/>
    <col min="8" max="8" width="15.42578125" style="1" customWidth="1"/>
    <col min="9" max="16384" width="9.140625" style="1"/>
  </cols>
  <sheetData>
    <row r="1" spans="1:16" ht="18.75">
      <c r="A1" s="31" t="s">
        <v>9</v>
      </c>
      <c r="B1" s="31"/>
      <c r="C1" s="31"/>
      <c r="D1" s="31"/>
      <c r="E1" s="31"/>
      <c r="F1" s="31"/>
      <c r="G1" s="31"/>
      <c r="H1" s="31"/>
    </row>
    <row r="3" spans="1:16" ht="39.950000000000003" customHeight="1">
      <c r="A3" s="5"/>
      <c r="B3" s="32" t="s">
        <v>10</v>
      </c>
      <c r="C3" s="34" t="s">
        <v>17</v>
      </c>
      <c r="D3" s="35"/>
      <c r="E3" s="35"/>
      <c r="F3" s="35"/>
      <c r="G3" s="35"/>
      <c r="H3" s="36"/>
    </row>
    <row r="4" spans="1:16" ht="39.950000000000003" customHeight="1">
      <c r="A4" s="6"/>
      <c r="B4" s="33"/>
      <c r="C4" s="9" t="s">
        <v>3</v>
      </c>
      <c r="D4" s="9" t="s">
        <v>21</v>
      </c>
      <c r="E4" s="9" t="s">
        <v>6</v>
      </c>
      <c r="F4" s="9" t="s">
        <v>7</v>
      </c>
      <c r="G4" s="28" t="s">
        <v>75</v>
      </c>
      <c r="H4" s="9" t="s">
        <v>74</v>
      </c>
    </row>
    <row r="5" spans="1:16" ht="35.1" customHeight="1">
      <c r="A5" s="9" t="s">
        <v>4</v>
      </c>
      <c r="B5" s="2">
        <f>23*22</f>
        <v>506</v>
      </c>
      <c r="C5" s="3">
        <v>4286</v>
      </c>
      <c r="D5" s="3">
        <v>1846900</v>
      </c>
      <c r="E5" s="3">
        <v>642875</v>
      </c>
      <c r="F5" s="3">
        <v>7473921</v>
      </c>
      <c r="G5" s="29">
        <f>D5*0%</f>
        <v>0</v>
      </c>
      <c r="H5" s="3">
        <f t="shared" ref="H5:H10" si="0">D5+E5+F5-D5*G5</f>
        <v>9963696</v>
      </c>
    </row>
    <row r="6" spans="1:16" ht="35.1" customHeight="1">
      <c r="A6" s="9" t="s">
        <v>5</v>
      </c>
      <c r="B6" s="2">
        <f>52*22</f>
        <v>1144</v>
      </c>
      <c r="C6" s="3">
        <v>9250</v>
      </c>
      <c r="D6" s="3">
        <v>2435766.666666667</v>
      </c>
      <c r="E6" s="3">
        <v>1043662.5</v>
      </c>
      <c r="F6" s="3">
        <v>7835667</v>
      </c>
      <c r="G6" s="29">
        <f t="shared" ref="G6:G10" si="1">D6*0%</f>
        <v>0</v>
      </c>
      <c r="H6" s="3">
        <f t="shared" si="0"/>
        <v>11315096.166666668</v>
      </c>
    </row>
    <row r="7" spans="1:16" ht="35.1" customHeight="1">
      <c r="A7" s="9" t="s">
        <v>18</v>
      </c>
      <c r="B7" s="2">
        <v>10538</v>
      </c>
      <c r="C7" s="3">
        <v>85201</v>
      </c>
      <c r="D7" s="3">
        <v>11218579.166666668</v>
      </c>
      <c r="E7" s="3">
        <v>9613812.5</v>
      </c>
      <c r="F7" s="3">
        <v>13235019</v>
      </c>
      <c r="G7" s="29">
        <f>D7*0%</f>
        <v>0</v>
      </c>
      <c r="H7" s="3">
        <f t="shared" si="0"/>
        <v>34067410.666666672</v>
      </c>
    </row>
    <row r="8" spans="1:16" ht="35.1" customHeight="1">
      <c r="A8" s="9" t="s">
        <v>8</v>
      </c>
      <c r="B8" s="2">
        <f>75*22</f>
        <v>1650</v>
      </c>
      <c r="C8" s="3">
        <v>13536</v>
      </c>
      <c r="D8" s="3">
        <v>4015000</v>
      </c>
      <c r="E8" s="3">
        <v>1686536.25</v>
      </c>
      <c r="F8" s="3">
        <v>8122569</v>
      </c>
      <c r="G8" s="29">
        <f t="shared" si="1"/>
        <v>0</v>
      </c>
      <c r="H8" s="3">
        <f t="shared" si="0"/>
        <v>13824105.25</v>
      </c>
    </row>
    <row r="9" spans="1:16" ht="35.1" customHeight="1">
      <c r="A9" s="9" t="s">
        <v>19</v>
      </c>
      <c r="B9" s="2">
        <v>11682</v>
      </c>
      <c r="C9" s="3">
        <v>94451</v>
      </c>
      <c r="D9" s="3">
        <v>12436462.5</v>
      </c>
      <c r="E9" s="3">
        <v>10657473.75</v>
      </c>
      <c r="F9" s="3">
        <v>13883667</v>
      </c>
      <c r="G9" s="29">
        <f t="shared" si="1"/>
        <v>0</v>
      </c>
      <c r="H9" s="3">
        <f t="shared" si="0"/>
        <v>36977603.25</v>
      </c>
    </row>
    <row r="10" spans="1:16" ht="35.1" customHeight="1">
      <c r="A10" s="9" t="s">
        <v>20</v>
      </c>
      <c r="B10" s="2">
        <v>12188</v>
      </c>
      <c r="C10" s="3">
        <v>98738</v>
      </c>
      <c r="D10" s="3">
        <v>12975141.666666668</v>
      </c>
      <c r="E10" s="3">
        <v>11300347.5</v>
      </c>
      <c r="F10" s="3">
        <v>14097615</v>
      </c>
      <c r="G10" s="29">
        <f t="shared" si="1"/>
        <v>0</v>
      </c>
      <c r="H10" s="3">
        <f t="shared" si="0"/>
        <v>38373104.166666672</v>
      </c>
    </row>
    <row r="13" spans="1:16" ht="12.75" customHeight="1">
      <c r="A13" s="47" t="s">
        <v>22</v>
      </c>
      <c r="B13" s="48" t="s">
        <v>23</v>
      </c>
      <c r="C13" s="50" t="s">
        <v>24</v>
      </c>
      <c r="D13" s="48" t="s">
        <v>25</v>
      </c>
      <c r="E13" s="48" t="s">
        <v>26</v>
      </c>
      <c r="F13" s="43" t="s">
        <v>27</v>
      </c>
      <c r="G13" s="44"/>
      <c r="H13" s="37" t="s">
        <v>28</v>
      </c>
      <c r="I13" s="38"/>
      <c r="J13" s="38"/>
      <c r="K13" s="39"/>
      <c r="L13" s="37" t="s">
        <v>29</v>
      </c>
      <c r="M13" s="38"/>
      <c r="N13" s="38"/>
      <c r="O13" s="39"/>
      <c r="P13" s="10"/>
    </row>
    <row r="14" spans="1:16">
      <c r="A14" s="47"/>
      <c r="B14" s="49"/>
      <c r="C14" s="51"/>
      <c r="D14" s="49"/>
      <c r="E14" s="49"/>
      <c r="F14" s="45"/>
      <c r="G14" s="46"/>
      <c r="H14" s="11" t="s">
        <v>30</v>
      </c>
      <c r="I14" s="11" t="s">
        <v>5</v>
      </c>
      <c r="J14" s="11" t="s">
        <v>4</v>
      </c>
      <c r="K14" s="11" t="s">
        <v>31</v>
      </c>
      <c r="L14" s="11" t="s">
        <v>30</v>
      </c>
      <c r="M14" s="11" t="s">
        <v>5</v>
      </c>
      <c r="N14" s="11" t="s">
        <v>4</v>
      </c>
      <c r="O14" s="11" t="s">
        <v>31</v>
      </c>
      <c r="P14" s="12"/>
    </row>
    <row r="15" spans="1:16" ht="12.75" customHeight="1">
      <c r="A15" s="13"/>
      <c r="B15" s="40" t="s">
        <v>32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2"/>
      <c r="P15" s="14"/>
    </row>
    <row r="16" spans="1:16" ht="51">
      <c r="A16" s="13">
        <v>1</v>
      </c>
      <c r="B16" s="15" t="s">
        <v>33</v>
      </c>
      <c r="C16" s="16" t="s">
        <v>34</v>
      </c>
      <c r="D16" s="17" t="s">
        <v>35</v>
      </c>
      <c r="E16" s="17" t="s">
        <v>36</v>
      </c>
      <c r="F16" s="16" t="s">
        <v>17</v>
      </c>
      <c r="G16" s="16"/>
      <c r="H16" s="16">
        <v>7</v>
      </c>
      <c r="I16" s="16">
        <v>1</v>
      </c>
      <c r="J16" s="18">
        <v>1</v>
      </c>
      <c r="K16" s="7">
        <v>1</v>
      </c>
      <c r="L16" s="7">
        <v>442</v>
      </c>
      <c r="M16" s="7">
        <v>52</v>
      </c>
      <c r="N16" s="7">
        <v>23</v>
      </c>
      <c r="O16" s="19">
        <v>45</v>
      </c>
      <c r="P16" s="20"/>
    </row>
    <row r="17" spans="1:16" ht="51">
      <c r="A17" s="13">
        <v>2</v>
      </c>
      <c r="B17" s="15" t="s">
        <v>37</v>
      </c>
      <c r="C17" s="16" t="s">
        <v>38</v>
      </c>
      <c r="D17" s="17" t="s">
        <v>35</v>
      </c>
      <c r="E17" s="17" t="s">
        <v>36</v>
      </c>
      <c r="F17" s="16" t="s">
        <v>17</v>
      </c>
      <c r="G17" s="16"/>
      <c r="H17" s="16">
        <v>7</v>
      </c>
      <c r="I17" s="16">
        <v>1</v>
      </c>
      <c r="J17" s="18">
        <v>1</v>
      </c>
      <c r="K17" s="21">
        <v>1</v>
      </c>
      <c r="L17" s="21">
        <v>442</v>
      </c>
      <c r="M17" s="21">
        <v>52</v>
      </c>
      <c r="N17" s="21">
        <v>23</v>
      </c>
      <c r="O17" s="22">
        <v>45</v>
      </c>
      <c r="P17" s="20"/>
    </row>
    <row r="18" spans="1:16" ht="51">
      <c r="A18" s="13">
        <v>3</v>
      </c>
      <c r="B18" s="15" t="s">
        <v>39</v>
      </c>
      <c r="C18" s="16" t="s">
        <v>40</v>
      </c>
      <c r="D18" s="17" t="s">
        <v>41</v>
      </c>
      <c r="E18" s="17" t="s">
        <v>36</v>
      </c>
      <c r="F18" s="16" t="s">
        <v>17</v>
      </c>
      <c r="G18" s="16"/>
      <c r="H18" s="16">
        <v>7</v>
      </c>
      <c r="I18" s="16">
        <v>1</v>
      </c>
      <c r="J18" s="18">
        <v>1</v>
      </c>
      <c r="K18" s="21">
        <v>1</v>
      </c>
      <c r="L18" s="21">
        <v>442</v>
      </c>
      <c r="M18" s="21">
        <v>52</v>
      </c>
      <c r="N18" s="21">
        <v>23</v>
      </c>
      <c r="O18" s="22">
        <v>45</v>
      </c>
      <c r="P18" s="20"/>
    </row>
    <row r="19" spans="1:16" ht="51">
      <c r="A19" s="13">
        <v>4</v>
      </c>
      <c r="B19" s="15" t="s">
        <v>42</v>
      </c>
      <c r="C19" s="16" t="s">
        <v>43</v>
      </c>
      <c r="D19" s="17" t="s">
        <v>41</v>
      </c>
      <c r="E19" s="17" t="s">
        <v>36</v>
      </c>
      <c r="F19" s="16" t="s">
        <v>17</v>
      </c>
      <c r="G19" s="16"/>
      <c r="H19" s="16">
        <v>7</v>
      </c>
      <c r="I19" s="16">
        <v>1</v>
      </c>
      <c r="J19" s="18">
        <v>1</v>
      </c>
      <c r="K19" s="21">
        <v>1</v>
      </c>
      <c r="L19" s="21">
        <v>442</v>
      </c>
      <c r="M19" s="21">
        <v>52</v>
      </c>
      <c r="N19" s="21">
        <v>23</v>
      </c>
      <c r="O19" s="22">
        <v>45</v>
      </c>
      <c r="P19" s="20"/>
    </row>
    <row r="20" spans="1:16" ht="51">
      <c r="A20" s="13">
        <v>5</v>
      </c>
      <c r="B20" s="15" t="s">
        <v>44</v>
      </c>
      <c r="C20" s="16" t="s">
        <v>45</v>
      </c>
      <c r="D20" s="17" t="s">
        <v>41</v>
      </c>
      <c r="E20" s="17" t="s">
        <v>36</v>
      </c>
      <c r="F20" s="16" t="s">
        <v>17</v>
      </c>
      <c r="G20" s="16"/>
      <c r="H20" s="16">
        <v>7</v>
      </c>
      <c r="I20" s="16">
        <v>1</v>
      </c>
      <c r="J20" s="18">
        <v>1</v>
      </c>
      <c r="K20" s="21">
        <v>1</v>
      </c>
      <c r="L20" s="21">
        <v>442</v>
      </c>
      <c r="M20" s="21">
        <v>52</v>
      </c>
      <c r="N20" s="21">
        <v>23</v>
      </c>
      <c r="O20" s="22">
        <v>45</v>
      </c>
      <c r="P20" s="20"/>
    </row>
    <row r="21" spans="1:16" ht="51">
      <c r="A21" s="13">
        <v>6</v>
      </c>
      <c r="B21" s="23" t="s">
        <v>46</v>
      </c>
      <c r="C21" s="16" t="s">
        <v>47</v>
      </c>
      <c r="D21" s="17" t="s">
        <v>41</v>
      </c>
      <c r="E21" s="17" t="s">
        <v>36</v>
      </c>
      <c r="F21" s="16" t="s">
        <v>17</v>
      </c>
      <c r="G21" s="16"/>
      <c r="H21" s="16">
        <v>7</v>
      </c>
      <c r="I21" s="16">
        <v>1</v>
      </c>
      <c r="J21" s="18">
        <v>1</v>
      </c>
      <c r="K21" s="21">
        <v>1</v>
      </c>
      <c r="L21" s="21">
        <v>442</v>
      </c>
      <c r="M21" s="21">
        <v>52</v>
      </c>
      <c r="N21" s="21">
        <v>23</v>
      </c>
      <c r="O21" s="22">
        <v>45</v>
      </c>
      <c r="P21" s="20"/>
    </row>
    <row r="22" spans="1:16" ht="51">
      <c r="A22" s="13">
        <v>7</v>
      </c>
      <c r="B22" s="23" t="s">
        <v>46</v>
      </c>
      <c r="C22" s="16" t="s">
        <v>47</v>
      </c>
      <c r="D22" s="17" t="s">
        <v>41</v>
      </c>
      <c r="E22" s="17" t="s">
        <v>36</v>
      </c>
      <c r="F22" s="16" t="s">
        <v>17</v>
      </c>
      <c r="G22" s="16"/>
      <c r="H22" s="16">
        <v>7</v>
      </c>
      <c r="I22" s="16">
        <v>1</v>
      </c>
      <c r="J22" s="18">
        <v>1</v>
      </c>
      <c r="K22" s="21">
        <v>1</v>
      </c>
      <c r="L22" s="21">
        <v>442</v>
      </c>
      <c r="M22" s="21">
        <v>52</v>
      </c>
      <c r="N22" s="21">
        <v>23</v>
      </c>
      <c r="O22" s="22">
        <v>45</v>
      </c>
      <c r="P22" s="20"/>
    </row>
    <row r="23" spans="1:16" ht="51">
      <c r="A23" s="13">
        <v>8</v>
      </c>
      <c r="B23" s="15" t="s">
        <v>48</v>
      </c>
      <c r="C23" s="16" t="s">
        <v>49</v>
      </c>
      <c r="D23" s="17" t="s">
        <v>41</v>
      </c>
      <c r="E23" s="17" t="s">
        <v>36</v>
      </c>
      <c r="F23" s="16" t="s">
        <v>17</v>
      </c>
      <c r="G23" s="16"/>
      <c r="H23" s="16">
        <v>7</v>
      </c>
      <c r="I23" s="16">
        <v>1</v>
      </c>
      <c r="J23" s="18">
        <v>1</v>
      </c>
      <c r="K23" s="21">
        <v>1</v>
      </c>
      <c r="L23" s="21">
        <v>442</v>
      </c>
      <c r="M23" s="21">
        <v>52</v>
      </c>
      <c r="N23" s="21">
        <v>23</v>
      </c>
      <c r="O23" s="22">
        <v>45</v>
      </c>
      <c r="P23" s="20"/>
    </row>
    <row r="24" spans="1:16" ht="51">
      <c r="A24" s="13">
        <v>9</v>
      </c>
      <c r="B24" s="15" t="s">
        <v>50</v>
      </c>
      <c r="C24" s="16" t="s">
        <v>51</v>
      </c>
      <c r="D24" s="17" t="s">
        <v>41</v>
      </c>
      <c r="E24" s="17" t="s">
        <v>36</v>
      </c>
      <c r="F24" s="16" t="s">
        <v>17</v>
      </c>
      <c r="G24" s="16"/>
      <c r="H24" s="16">
        <v>7</v>
      </c>
      <c r="I24" s="16">
        <v>1</v>
      </c>
      <c r="J24" s="18">
        <v>1</v>
      </c>
      <c r="K24" s="21">
        <v>1</v>
      </c>
      <c r="L24" s="21">
        <v>442</v>
      </c>
      <c r="M24" s="21">
        <v>52</v>
      </c>
      <c r="N24" s="21">
        <v>23</v>
      </c>
      <c r="O24" s="22">
        <v>45</v>
      </c>
      <c r="P24" s="20"/>
    </row>
    <row r="25" spans="1:16" ht="51">
      <c r="A25" s="13">
        <v>10</v>
      </c>
      <c r="B25" s="23" t="s">
        <v>52</v>
      </c>
      <c r="C25" s="16" t="s">
        <v>53</v>
      </c>
      <c r="D25" s="17" t="s">
        <v>41</v>
      </c>
      <c r="E25" s="17" t="s">
        <v>36</v>
      </c>
      <c r="F25" s="16" t="s">
        <v>17</v>
      </c>
      <c r="G25" s="16"/>
      <c r="H25" s="16">
        <v>7</v>
      </c>
      <c r="I25" s="16">
        <v>1</v>
      </c>
      <c r="J25" s="18">
        <v>1</v>
      </c>
      <c r="K25" s="21">
        <v>1</v>
      </c>
      <c r="L25" s="21">
        <v>442</v>
      </c>
      <c r="M25" s="21">
        <v>52</v>
      </c>
      <c r="N25" s="21">
        <v>23</v>
      </c>
      <c r="O25" s="22">
        <v>45</v>
      </c>
      <c r="P25" s="20"/>
    </row>
    <row r="26" spans="1:16" ht="51">
      <c r="A26" s="13">
        <v>11</v>
      </c>
      <c r="B26" s="23" t="s">
        <v>52</v>
      </c>
      <c r="C26" s="16" t="s">
        <v>53</v>
      </c>
      <c r="D26" s="17" t="s">
        <v>41</v>
      </c>
      <c r="E26" s="17" t="s">
        <v>36</v>
      </c>
      <c r="F26" s="16" t="s">
        <v>17</v>
      </c>
      <c r="G26" s="16"/>
      <c r="H26" s="16">
        <v>7</v>
      </c>
      <c r="I26" s="16">
        <v>1</v>
      </c>
      <c r="J26" s="18">
        <v>1</v>
      </c>
      <c r="K26" s="21">
        <v>1</v>
      </c>
      <c r="L26" s="21">
        <v>442</v>
      </c>
      <c r="M26" s="21">
        <v>52</v>
      </c>
      <c r="N26" s="21">
        <v>23</v>
      </c>
      <c r="O26" s="22">
        <v>45</v>
      </c>
      <c r="P26" s="20"/>
    </row>
    <row r="27" spans="1:16" ht="12.75" customHeight="1">
      <c r="A27" s="13"/>
      <c r="B27" s="24" t="s">
        <v>35</v>
      </c>
      <c r="C27" s="25"/>
      <c r="D27" s="25"/>
      <c r="E27" s="25"/>
      <c r="F27" s="25"/>
      <c r="G27" s="25"/>
      <c r="H27" s="25"/>
      <c r="I27" s="25"/>
      <c r="J27" s="26"/>
      <c r="K27" s="14"/>
      <c r="L27" s="25"/>
      <c r="M27" s="25"/>
      <c r="N27" s="26"/>
      <c r="O27" s="27"/>
      <c r="P27" s="14"/>
    </row>
    <row r="28" spans="1:16" ht="51">
      <c r="A28" s="13">
        <v>12</v>
      </c>
      <c r="B28" s="15" t="s">
        <v>54</v>
      </c>
      <c r="C28" s="16" t="s">
        <v>34</v>
      </c>
      <c r="D28" s="17" t="s">
        <v>32</v>
      </c>
      <c r="E28" s="17" t="s">
        <v>36</v>
      </c>
      <c r="F28" s="16" t="s">
        <v>17</v>
      </c>
      <c r="G28" s="16"/>
      <c r="H28" s="16">
        <v>7</v>
      </c>
      <c r="I28" s="16">
        <v>1</v>
      </c>
      <c r="J28" s="21">
        <v>1</v>
      </c>
      <c r="K28" s="21">
        <v>1</v>
      </c>
      <c r="L28" s="21">
        <v>442</v>
      </c>
      <c r="M28" s="21">
        <v>52</v>
      </c>
      <c r="N28" s="21">
        <v>23</v>
      </c>
      <c r="O28" s="22">
        <v>45</v>
      </c>
      <c r="P28" s="20"/>
    </row>
    <row r="29" spans="1:16" ht="51">
      <c r="A29" s="13">
        <v>13</v>
      </c>
      <c r="B29" s="15" t="s">
        <v>55</v>
      </c>
      <c r="C29" s="16" t="s">
        <v>56</v>
      </c>
      <c r="D29" s="17" t="s">
        <v>32</v>
      </c>
      <c r="E29" s="17" t="s">
        <v>36</v>
      </c>
      <c r="F29" s="16" t="s">
        <v>17</v>
      </c>
      <c r="G29" s="16"/>
      <c r="H29" s="16">
        <v>7</v>
      </c>
      <c r="I29" s="16">
        <v>1</v>
      </c>
      <c r="J29" s="21">
        <v>1</v>
      </c>
      <c r="K29" s="21">
        <v>1</v>
      </c>
      <c r="L29" s="21">
        <v>442</v>
      </c>
      <c r="M29" s="21">
        <v>52</v>
      </c>
      <c r="N29" s="21">
        <v>23</v>
      </c>
      <c r="O29" s="22">
        <v>45</v>
      </c>
      <c r="P29" s="20"/>
    </row>
    <row r="30" spans="1:16" ht="12.75" customHeight="1">
      <c r="A30" s="13"/>
      <c r="B30" s="24" t="s">
        <v>41</v>
      </c>
      <c r="C30" s="25"/>
      <c r="D30" s="25"/>
      <c r="E30" s="25"/>
      <c r="F30" s="25"/>
      <c r="G30" s="25"/>
      <c r="H30" s="25"/>
      <c r="I30" s="25"/>
      <c r="J30" s="14"/>
      <c r="K30" s="14"/>
      <c r="L30" s="25"/>
      <c r="M30" s="25"/>
      <c r="N30" s="14"/>
      <c r="O30" s="27"/>
      <c r="P30" s="14"/>
    </row>
    <row r="31" spans="1:16" ht="51">
      <c r="A31" s="13">
        <v>14</v>
      </c>
      <c r="B31" s="15" t="s">
        <v>57</v>
      </c>
      <c r="C31" s="16" t="s">
        <v>40</v>
      </c>
      <c r="D31" s="17" t="s">
        <v>32</v>
      </c>
      <c r="E31" s="17" t="s">
        <v>36</v>
      </c>
      <c r="F31" s="16" t="s">
        <v>17</v>
      </c>
      <c r="G31" s="16"/>
      <c r="H31" s="16">
        <v>7</v>
      </c>
      <c r="I31" s="16">
        <v>1</v>
      </c>
      <c r="J31" s="21">
        <v>1</v>
      </c>
      <c r="K31" s="21">
        <v>1</v>
      </c>
      <c r="L31" s="21">
        <v>442</v>
      </c>
      <c r="M31" s="21">
        <v>52</v>
      </c>
      <c r="N31" s="21">
        <v>23</v>
      </c>
      <c r="O31" s="22">
        <v>45</v>
      </c>
      <c r="P31" s="20"/>
    </row>
    <row r="32" spans="1:16" ht="51">
      <c r="A32" s="13">
        <v>15</v>
      </c>
      <c r="B32" s="23" t="s">
        <v>58</v>
      </c>
      <c r="C32" s="16" t="s">
        <v>59</v>
      </c>
      <c r="D32" s="17" t="s">
        <v>32</v>
      </c>
      <c r="E32" s="17" t="s">
        <v>36</v>
      </c>
      <c r="F32" s="16" t="s">
        <v>17</v>
      </c>
      <c r="G32" s="16"/>
      <c r="H32" s="16">
        <v>7</v>
      </c>
      <c r="I32" s="16">
        <v>1</v>
      </c>
      <c r="J32" s="21">
        <v>1</v>
      </c>
      <c r="K32" s="21">
        <v>1</v>
      </c>
      <c r="L32" s="21">
        <v>442</v>
      </c>
      <c r="M32" s="21">
        <v>52</v>
      </c>
      <c r="N32" s="21">
        <v>23</v>
      </c>
      <c r="O32" s="22">
        <v>45</v>
      </c>
      <c r="P32" s="20"/>
    </row>
    <row r="33" spans="1:16" ht="51">
      <c r="A33" s="13">
        <v>16</v>
      </c>
      <c r="B33" s="23" t="s">
        <v>58</v>
      </c>
      <c r="C33" s="16" t="s">
        <v>59</v>
      </c>
      <c r="D33" s="17" t="s">
        <v>32</v>
      </c>
      <c r="E33" s="17" t="s">
        <v>36</v>
      </c>
      <c r="F33" s="16" t="s">
        <v>17</v>
      </c>
      <c r="G33" s="16"/>
      <c r="H33" s="16">
        <v>7</v>
      </c>
      <c r="I33" s="16">
        <v>1</v>
      </c>
      <c r="J33" s="21">
        <v>1</v>
      </c>
      <c r="K33" s="21">
        <v>1</v>
      </c>
      <c r="L33" s="21">
        <v>442</v>
      </c>
      <c r="M33" s="21">
        <v>52</v>
      </c>
      <c r="N33" s="21">
        <v>23</v>
      </c>
      <c r="O33" s="22">
        <v>45</v>
      </c>
      <c r="P33" s="20"/>
    </row>
    <row r="34" spans="1:16" ht="51">
      <c r="A34" s="13">
        <v>17</v>
      </c>
      <c r="B34" s="15" t="s">
        <v>60</v>
      </c>
      <c r="C34" s="16" t="s">
        <v>61</v>
      </c>
      <c r="D34" s="17" t="s">
        <v>32</v>
      </c>
      <c r="E34" s="17" t="s">
        <v>36</v>
      </c>
      <c r="F34" s="16" t="s">
        <v>17</v>
      </c>
      <c r="G34" s="16"/>
      <c r="H34" s="16">
        <v>7</v>
      </c>
      <c r="I34" s="16">
        <v>1</v>
      </c>
      <c r="J34" s="21">
        <v>1</v>
      </c>
      <c r="K34" s="21">
        <v>1</v>
      </c>
      <c r="L34" s="21">
        <v>442</v>
      </c>
      <c r="M34" s="21">
        <v>52</v>
      </c>
      <c r="N34" s="21">
        <v>23</v>
      </c>
      <c r="O34" s="22">
        <v>45</v>
      </c>
      <c r="P34" s="20"/>
    </row>
    <row r="35" spans="1:16" ht="51">
      <c r="A35" s="13">
        <v>18</v>
      </c>
      <c r="B35" s="23" t="s">
        <v>62</v>
      </c>
      <c r="C35" s="16" t="s">
        <v>63</v>
      </c>
      <c r="D35" s="17" t="s">
        <v>32</v>
      </c>
      <c r="E35" s="17" t="s">
        <v>36</v>
      </c>
      <c r="F35" s="16" t="s">
        <v>17</v>
      </c>
      <c r="G35" s="16"/>
      <c r="H35" s="16">
        <v>7</v>
      </c>
      <c r="I35" s="16">
        <v>1</v>
      </c>
      <c r="J35" s="21">
        <v>1</v>
      </c>
      <c r="K35" s="21">
        <v>1</v>
      </c>
      <c r="L35" s="21">
        <v>442</v>
      </c>
      <c r="M35" s="21">
        <v>52</v>
      </c>
      <c r="N35" s="21">
        <v>23</v>
      </c>
      <c r="O35" s="22">
        <v>45</v>
      </c>
      <c r="P35" s="20"/>
    </row>
    <row r="36" spans="1:16" ht="51">
      <c r="A36" s="13">
        <v>19</v>
      </c>
      <c r="B36" s="23" t="s">
        <v>62</v>
      </c>
      <c r="C36" s="16" t="s">
        <v>63</v>
      </c>
      <c r="D36" s="17" t="s">
        <v>32</v>
      </c>
      <c r="E36" s="17" t="s">
        <v>36</v>
      </c>
      <c r="F36" s="16" t="s">
        <v>17</v>
      </c>
      <c r="G36" s="16"/>
      <c r="H36" s="16">
        <v>7</v>
      </c>
      <c r="I36" s="16">
        <v>1</v>
      </c>
      <c r="J36" s="21">
        <v>1</v>
      </c>
      <c r="K36" s="21">
        <v>1</v>
      </c>
      <c r="L36" s="21">
        <v>442</v>
      </c>
      <c r="M36" s="21">
        <v>52</v>
      </c>
      <c r="N36" s="21">
        <v>23</v>
      </c>
      <c r="O36" s="22">
        <v>45</v>
      </c>
      <c r="P36" s="20"/>
    </row>
    <row r="37" spans="1:16" ht="51">
      <c r="A37" s="13">
        <v>20</v>
      </c>
      <c r="B37" s="15" t="s">
        <v>64</v>
      </c>
      <c r="C37" s="16" t="s">
        <v>65</v>
      </c>
      <c r="D37" s="17" t="s">
        <v>32</v>
      </c>
      <c r="E37" s="17" t="s">
        <v>36</v>
      </c>
      <c r="F37" s="16" t="s">
        <v>17</v>
      </c>
      <c r="G37" s="16"/>
      <c r="H37" s="16">
        <v>7</v>
      </c>
      <c r="I37" s="16">
        <v>1</v>
      </c>
      <c r="J37" s="21">
        <v>1</v>
      </c>
      <c r="K37" s="21">
        <v>1</v>
      </c>
      <c r="L37" s="21">
        <v>442</v>
      </c>
      <c r="M37" s="21">
        <v>52</v>
      </c>
      <c r="N37" s="21">
        <v>23</v>
      </c>
      <c r="O37" s="22">
        <v>45</v>
      </c>
      <c r="P37" s="20"/>
    </row>
    <row r="38" spans="1:16" ht="51">
      <c r="A38" s="13">
        <v>21</v>
      </c>
      <c r="B38" s="15" t="s">
        <v>66</v>
      </c>
      <c r="C38" s="16" t="s">
        <v>67</v>
      </c>
      <c r="D38" s="17" t="s">
        <v>32</v>
      </c>
      <c r="E38" s="17" t="s">
        <v>36</v>
      </c>
      <c r="F38" s="16" t="s">
        <v>17</v>
      </c>
      <c r="G38" s="16"/>
      <c r="H38" s="16">
        <v>7</v>
      </c>
      <c r="I38" s="16">
        <v>1</v>
      </c>
      <c r="J38" s="21">
        <v>1</v>
      </c>
      <c r="K38" s="21">
        <v>1</v>
      </c>
      <c r="L38" s="21">
        <v>442</v>
      </c>
      <c r="M38" s="21">
        <v>52</v>
      </c>
      <c r="N38" s="21">
        <v>23</v>
      </c>
      <c r="O38" s="22">
        <v>45</v>
      </c>
      <c r="P38" s="20"/>
    </row>
    <row r="39" spans="1:16" ht="51">
      <c r="A39" s="13">
        <v>22</v>
      </c>
      <c r="B39" s="15" t="s">
        <v>68</v>
      </c>
      <c r="C39" s="16" t="s">
        <v>69</v>
      </c>
      <c r="D39" s="17" t="s">
        <v>32</v>
      </c>
      <c r="E39" s="17" t="s">
        <v>36</v>
      </c>
      <c r="F39" s="16" t="s">
        <v>17</v>
      </c>
      <c r="G39" s="16"/>
      <c r="H39" s="16">
        <v>7</v>
      </c>
      <c r="I39" s="16">
        <v>1</v>
      </c>
      <c r="J39" s="21">
        <v>1</v>
      </c>
      <c r="K39" s="21">
        <v>1</v>
      </c>
      <c r="L39" s="21">
        <v>442</v>
      </c>
      <c r="M39" s="21">
        <v>52</v>
      </c>
      <c r="N39" s="21">
        <v>23</v>
      </c>
      <c r="O39" s="22">
        <v>45</v>
      </c>
      <c r="P39" s="20"/>
    </row>
  </sheetData>
  <mergeCells count="12">
    <mergeCell ref="B15:O15"/>
    <mergeCell ref="F13:G14"/>
    <mergeCell ref="B13:B14"/>
    <mergeCell ref="C13:C14"/>
    <mergeCell ref="D13:D14"/>
    <mergeCell ref="E13:E14"/>
    <mergeCell ref="H13:K13"/>
    <mergeCell ref="B3:B4"/>
    <mergeCell ref="C3:H3"/>
    <mergeCell ref="A13:A14"/>
    <mergeCell ref="A1:H1"/>
    <mergeCell ref="L13:O1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P39"/>
  <sheetViews>
    <sheetView workbookViewId="0">
      <selection sqref="A1:XFD1"/>
    </sheetView>
  </sheetViews>
  <sheetFormatPr defaultRowHeight="12.75"/>
  <cols>
    <col min="1" max="2" width="16.7109375" style="1" customWidth="1"/>
    <col min="3" max="4" width="16.140625" style="1" customWidth="1"/>
    <col min="5" max="6" width="15.42578125" style="1" customWidth="1"/>
    <col min="7" max="7" width="15.42578125" style="1" hidden="1" customWidth="1"/>
    <col min="8" max="8" width="15.42578125" style="1" customWidth="1"/>
    <col min="9" max="16384" width="9.140625" style="1"/>
  </cols>
  <sheetData>
    <row r="1" spans="1:16" ht="18.75">
      <c r="A1" s="31" t="s">
        <v>9</v>
      </c>
      <c r="B1" s="31"/>
      <c r="C1" s="31"/>
      <c r="D1" s="31"/>
      <c r="E1" s="31"/>
      <c r="F1" s="31"/>
      <c r="G1" s="8"/>
      <c r="H1" s="8"/>
    </row>
    <row r="3" spans="1:16" ht="39.950000000000003" customHeight="1">
      <c r="A3" s="5"/>
      <c r="B3" s="32" t="s">
        <v>10</v>
      </c>
      <c r="C3" s="52" t="s">
        <v>2</v>
      </c>
      <c r="D3" s="52"/>
      <c r="E3" s="52"/>
      <c r="F3" s="52"/>
      <c r="G3" s="52"/>
      <c r="H3" s="52"/>
    </row>
    <row r="4" spans="1:16" ht="39.950000000000003" customHeight="1">
      <c r="A4" s="6"/>
      <c r="B4" s="33"/>
      <c r="C4" s="9" t="s">
        <v>3</v>
      </c>
      <c r="D4" s="9" t="s">
        <v>21</v>
      </c>
      <c r="E4" s="9" t="s">
        <v>6</v>
      </c>
      <c r="F4" s="9" t="s">
        <v>7</v>
      </c>
      <c r="G4" s="28" t="s">
        <v>75</v>
      </c>
      <c r="H4" s="9" t="s">
        <v>74</v>
      </c>
    </row>
    <row r="5" spans="1:16" ht="35.1" customHeight="1">
      <c r="A5" s="9" t="s">
        <v>4</v>
      </c>
      <c r="B5" s="2">
        <f>23*22</f>
        <v>506</v>
      </c>
      <c r="C5" s="3">
        <v>4286</v>
      </c>
      <c r="D5" s="3">
        <v>2216280</v>
      </c>
      <c r="E5" s="3">
        <v>642875</v>
      </c>
      <c r="F5" s="3">
        <v>8968705.2000000011</v>
      </c>
      <c r="G5" s="29">
        <f>D5*0%</f>
        <v>0</v>
      </c>
      <c r="H5" s="3">
        <f t="shared" ref="H5:H10" si="0">D5+E5+F5-D5*G5</f>
        <v>11827860.200000001</v>
      </c>
    </row>
    <row r="6" spans="1:16" ht="35.1" customHeight="1">
      <c r="A6" s="9" t="s">
        <v>5</v>
      </c>
      <c r="B6" s="2">
        <f>52*22</f>
        <v>1144</v>
      </c>
      <c r="C6" s="3">
        <v>9250</v>
      </c>
      <c r="D6" s="3">
        <v>2922920</v>
      </c>
      <c r="E6" s="3">
        <v>1043662.5</v>
      </c>
      <c r="F6" s="3">
        <v>9402800.4000000004</v>
      </c>
      <c r="G6" s="29">
        <f t="shared" ref="G6:G9" si="1">D6*0%</f>
        <v>0</v>
      </c>
      <c r="H6" s="3">
        <f t="shared" si="0"/>
        <v>13369382.9</v>
      </c>
    </row>
    <row r="7" spans="1:16" ht="35.1" customHeight="1">
      <c r="A7" s="9" t="s">
        <v>18</v>
      </c>
      <c r="B7" s="2">
        <v>10538</v>
      </c>
      <c r="C7" s="3">
        <v>85201</v>
      </c>
      <c r="D7" s="3">
        <v>13462295</v>
      </c>
      <c r="E7" s="3">
        <v>9613812.5</v>
      </c>
      <c r="F7" s="3">
        <v>15882022.800000001</v>
      </c>
      <c r="G7" s="29">
        <f>D7*0%</f>
        <v>0</v>
      </c>
      <c r="H7" s="3">
        <f t="shared" si="0"/>
        <v>38958130.299999997</v>
      </c>
    </row>
    <row r="8" spans="1:16" ht="35.1" customHeight="1">
      <c r="A8" s="9" t="s">
        <v>8</v>
      </c>
      <c r="B8" s="2">
        <f>75*22</f>
        <v>1650</v>
      </c>
      <c r="C8" s="3">
        <v>13536</v>
      </c>
      <c r="D8" s="3">
        <v>4818000</v>
      </c>
      <c r="E8" s="3">
        <v>1686536.25</v>
      </c>
      <c r="F8" s="3">
        <v>9747082.8000000007</v>
      </c>
      <c r="G8" s="29">
        <f t="shared" si="1"/>
        <v>0</v>
      </c>
      <c r="H8" s="3">
        <f t="shared" si="0"/>
        <v>16251619.050000001</v>
      </c>
    </row>
    <row r="9" spans="1:16" ht="35.1" customHeight="1">
      <c r="A9" s="9" t="s">
        <v>19</v>
      </c>
      <c r="B9" s="2">
        <v>11682</v>
      </c>
      <c r="C9" s="3">
        <v>94451</v>
      </c>
      <c r="D9" s="3">
        <v>14923755</v>
      </c>
      <c r="E9" s="3">
        <v>10657473.75</v>
      </c>
      <c r="F9" s="3">
        <v>16660400.4</v>
      </c>
      <c r="G9" s="29">
        <f t="shared" si="1"/>
        <v>0</v>
      </c>
      <c r="H9" s="3">
        <f t="shared" si="0"/>
        <v>42241629.149999999</v>
      </c>
    </row>
    <row r="10" spans="1:16" ht="35.1" customHeight="1">
      <c r="A10" s="9" t="s">
        <v>20</v>
      </c>
      <c r="B10" s="2">
        <v>12188</v>
      </c>
      <c r="C10" s="3">
        <v>98738</v>
      </c>
      <c r="D10" s="3">
        <v>15570170</v>
      </c>
      <c r="E10" s="3">
        <v>11300347.5</v>
      </c>
      <c r="F10" s="3">
        <v>16917138</v>
      </c>
      <c r="G10" s="29">
        <v>0</v>
      </c>
      <c r="H10" s="3">
        <f t="shared" si="0"/>
        <v>43787655.5</v>
      </c>
    </row>
    <row r="13" spans="1:16" ht="12.75" customHeight="1">
      <c r="A13" s="47" t="s">
        <v>22</v>
      </c>
      <c r="B13" s="48" t="s">
        <v>23</v>
      </c>
      <c r="C13" s="50" t="s">
        <v>24</v>
      </c>
      <c r="D13" s="48" t="s">
        <v>25</v>
      </c>
      <c r="E13" s="48" t="s">
        <v>26</v>
      </c>
      <c r="F13" s="43" t="s">
        <v>27</v>
      </c>
      <c r="G13" s="44"/>
      <c r="H13" s="37" t="s">
        <v>28</v>
      </c>
      <c r="I13" s="38"/>
      <c r="J13" s="38"/>
      <c r="K13" s="39"/>
      <c r="L13" s="37" t="s">
        <v>29</v>
      </c>
      <c r="M13" s="38"/>
      <c r="N13" s="38"/>
      <c r="O13" s="39"/>
      <c r="P13" s="10"/>
    </row>
    <row r="14" spans="1:16">
      <c r="A14" s="47"/>
      <c r="B14" s="49"/>
      <c r="C14" s="51"/>
      <c r="D14" s="49"/>
      <c r="E14" s="49"/>
      <c r="F14" s="45"/>
      <c r="G14" s="46"/>
      <c r="H14" s="11" t="s">
        <v>30</v>
      </c>
      <c r="I14" s="11" t="s">
        <v>5</v>
      </c>
      <c r="J14" s="11" t="s">
        <v>4</v>
      </c>
      <c r="K14" s="11" t="s">
        <v>31</v>
      </c>
      <c r="L14" s="11" t="s">
        <v>30</v>
      </c>
      <c r="M14" s="11" t="s">
        <v>5</v>
      </c>
      <c r="N14" s="11" t="s">
        <v>4</v>
      </c>
      <c r="O14" s="11" t="s">
        <v>31</v>
      </c>
      <c r="P14" s="12"/>
    </row>
    <row r="15" spans="1:16" ht="12.75" customHeight="1">
      <c r="A15" s="13"/>
      <c r="B15" s="40" t="s">
        <v>32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2"/>
      <c r="P15" s="14"/>
    </row>
    <row r="16" spans="1:16" ht="51">
      <c r="A16" s="13">
        <v>1</v>
      </c>
      <c r="B16" s="15" t="s">
        <v>33</v>
      </c>
      <c r="C16" s="16" t="s">
        <v>34</v>
      </c>
      <c r="D16" s="17" t="s">
        <v>35</v>
      </c>
      <c r="E16" s="17" t="s">
        <v>36</v>
      </c>
      <c r="F16" s="16" t="s">
        <v>2</v>
      </c>
      <c r="G16" s="16"/>
      <c r="H16" s="16">
        <v>7</v>
      </c>
      <c r="I16" s="16">
        <v>1</v>
      </c>
      <c r="J16" s="18">
        <v>1</v>
      </c>
      <c r="K16" s="7">
        <v>1</v>
      </c>
      <c r="L16" s="7">
        <v>442</v>
      </c>
      <c r="M16" s="7">
        <v>52</v>
      </c>
      <c r="N16" s="7">
        <v>23</v>
      </c>
      <c r="O16" s="19">
        <v>45</v>
      </c>
      <c r="P16" s="20"/>
    </row>
    <row r="17" spans="1:16" ht="51">
      <c r="A17" s="13">
        <v>2</v>
      </c>
      <c r="B17" s="15" t="s">
        <v>37</v>
      </c>
      <c r="C17" s="16" t="s">
        <v>38</v>
      </c>
      <c r="D17" s="17" t="s">
        <v>35</v>
      </c>
      <c r="E17" s="17" t="s">
        <v>36</v>
      </c>
      <c r="F17" s="16" t="s">
        <v>2</v>
      </c>
      <c r="G17" s="16"/>
      <c r="H17" s="16">
        <v>7</v>
      </c>
      <c r="I17" s="16">
        <v>1</v>
      </c>
      <c r="J17" s="18">
        <v>1</v>
      </c>
      <c r="K17" s="21">
        <v>1</v>
      </c>
      <c r="L17" s="21">
        <v>442</v>
      </c>
      <c r="M17" s="21">
        <v>52</v>
      </c>
      <c r="N17" s="21">
        <v>23</v>
      </c>
      <c r="O17" s="22">
        <v>45</v>
      </c>
      <c r="P17" s="20"/>
    </row>
    <row r="18" spans="1:16" ht="51">
      <c r="A18" s="13">
        <v>3</v>
      </c>
      <c r="B18" s="15" t="s">
        <v>39</v>
      </c>
      <c r="C18" s="16" t="s">
        <v>40</v>
      </c>
      <c r="D18" s="17" t="s">
        <v>41</v>
      </c>
      <c r="E18" s="17" t="s">
        <v>36</v>
      </c>
      <c r="F18" s="16" t="s">
        <v>2</v>
      </c>
      <c r="G18" s="16"/>
      <c r="H18" s="16">
        <v>7</v>
      </c>
      <c r="I18" s="16">
        <v>1</v>
      </c>
      <c r="J18" s="18">
        <v>1</v>
      </c>
      <c r="K18" s="21">
        <v>1</v>
      </c>
      <c r="L18" s="21">
        <v>442</v>
      </c>
      <c r="M18" s="21">
        <v>52</v>
      </c>
      <c r="N18" s="21">
        <v>23</v>
      </c>
      <c r="O18" s="22">
        <v>45</v>
      </c>
      <c r="P18" s="20"/>
    </row>
    <row r="19" spans="1:16" ht="51">
      <c r="A19" s="13">
        <v>4</v>
      </c>
      <c r="B19" s="15" t="s">
        <v>42</v>
      </c>
      <c r="C19" s="16" t="s">
        <v>43</v>
      </c>
      <c r="D19" s="17" t="s">
        <v>41</v>
      </c>
      <c r="E19" s="17" t="s">
        <v>36</v>
      </c>
      <c r="F19" s="16" t="s">
        <v>2</v>
      </c>
      <c r="G19" s="16"/>
      <c r="H19" s="16">
        <v>7</v>
      </c>
      <c r="I19" s="16">
        <v>1</v>
      </c>
      <c r="J19" s="18">
        <v>1</v>
      </c>
      <c r="K19" s="21">
        <v>1</v>
      </c>
      <c r="L19" s="21">
        <v>442</v>
      </c>
      <c r="M19" s="21">
        <v>52</v>
      </c>
      <c r="N19" s="21">
        <v>23</v>
      </c>
      <c r="O19" s="22">
        <v>45</v>
      </c>
      <c r="P19" s="20"/>
    </row>
    <row r="20" spans="1:16" ht="51">
      <c r="A20" s="13">
        <v>5</v>
      </c>
      <c r="B20" s="15" t="s">
        <v>44</v>
      </c>
      <c r="C20" s="16" t="s">
        <v>45</v>
      </c>
      <c r="D20" s="17" t="s">
        <v>41</v>
      </c>
      <c r="E20" s="17" t="s">
        <v>36</v>
      </c>
      <c r="F20" s="16" t="s">
        <v>2</v>
      </c>
      <c r="G20" s="16"/>
      <c r="H20" s="16">
        <v>7</v>
      </c>
      <c r="I20" s="16">
        <v>1</v>
      </c>
      <c r="J20" s="18">
        <v>1</v>
      </c>
      <c r="K20" s="21">
        <v>1</v>
      </c>
      <c r="L20" s="21">
        <v>442</v>
      </c>
      <c r="M20" s="21">
        <v>52</v>
      </c>
      <c r="N20" s="21">
        <v>23</v>
      </c>
      <c r="O20" s="22">
        <v>45</v>
      </c>
      <c r="P20" s="20"/>
    </row>
    <row r="21" spans="1:16" ht="51">
      <c r="A21" s="13">
        <v>6</v>
      </c>
      <c r="B21" s="23" t="s">
        <v>46</v>
      </c>
      <c r="C21" s="16" t="s">
        <v>47</v>
      </c>
      <c r="D21" s="17" t="s">
        <v>41</v>
      </c>
      <c r="E21" s="17" t="s">
        <v>36</v>
      </c>
      <c r="F21" s="16" t="s">
        <v>2</v>
      </c>
      <c r="G21" s="16"/>
      <c r="H21" s="16">
        <v>7</v>
      </c>
      <c r="I21" s="16">
        <v>1</v>
      </c>
      <c r="J21" s="18">
        <v>1</v>
      </c>
      <c r="K21" s="21">
        <v>1</v>
      </c>
      <c r="L21" s="21">
        <v>442</v>
      </c>
      <c r="M21" s="21">
        <v>52</v>
      </c>
      <c r="N21" s="21">
        <v>23</v>
      </c>
      <c r="O21" s="22">
        <v>45</v>
      </c>
      <c r="P21" s="20"/>
    </row>
    <row r="22" spans="1:16" ht="51">
      <c r="A22" s="13">
        <v>7</v>
      </c>
      <c r="B22" s="23" t="s">
        <v>46</v>
      </c>
      <c r="C22" s="16" t="s">
        <v>47</v>
      </c>
      <c r="D22" s="17" t="s">
        <v>41</v>
      </c>
      <c r="E22" s="17" t="s">
        <v>36</v>
      </c>
      <c r="F22" s="16" t="s">
        <v>2</v>
      </c>
      <c r="G22" s="16"/>
      <c r="H22" s="16">
        <v>7</v>
      </c>
      <c r="I22" s="16">
        <v>1</v>
      </c>
      <c r="J22" s="18">
        <v>1</v>
      </c>
      <c r="K22" s="21">
        <v>1</v>
      </c>
      <c r="L22" s="21">
        <v>442</v>
      </c>
      <c r="M22" s="21">
        <v>52</v>
      </c>
      <c r="N22" s="21">
        <v>23</v>
      </c>
      <c r="O22" s="22">
        <v>45</v>
      </c>
      <c r="P22" s="20"/>
    </row>
    <row r="23" spans="1:16" ht="51">
      <c r="A23" s="13">
        <v>8</v>
      </c>
      <c r="B23" s="15" t="s">
        <v>48</v>
      </c>
      <c r="C23" s="16" t="s">
        <v>49</v>
      </c>
      <c r="D23" s="17" t="s">
        <v>41</v>
      </c>
      <c r="E23" s="17" t="s">
        <v>36</v>
      </c>
      <c r="F23" s="16" t="s">
        <v>2</v>
      </c>
      <c r="G23" s="16"/>
      <c r="H23" s="16">
        <v>7</v>
      </c>
      <c r="I23" s="16">
        <v>1</v>
      </c>
      <c r="J23" s="18">
        <v>1</v>
      </c>
      <c r="K23" s="21">
        <v>1</v>
      </c>
      <c r="L23" s="21">
        <v>442</v>
      </c>
      <c r="M23" s="21">
        <v>52</v>
      </c>
      <c r="N23" s="21">
        <v>23</v>
      </c>
      <c r="O23" s="22">
        <v>45</v>
      </c>
      <c r="P23" s="20"/>
    </row>
    <row r="24" spans="1:16" ht="51">
      <c r="A24" s="13">
        <v>9</v>
      </c>
      <c r="B24" s="15" t="s">
        <v>50</v>
      </c>
      <c r="C24" s="16" t="s">
        <v>51</v>
      </c>
      <c r="D24" s="17" t="s">
        <v>41</v>
      </c>
      <c r="E24" s="17" t="s">
        <v>36</v>
      </c>
      <c r="F24" s="16" t="s">
        <v>2</v>
      </c>
      <c r="G24" s="16"/>
      <c r="H24" s="16">
        <v>7</v>
      </c>
      <c r="I24" s="16">
        <v>1</v>
      </c>
      <c r="J24" s="18">
        <v>1</v>
      </c>
      <c r="K24" s="21">
        <v>1</v>
      </c>
      <c r="L24" s="21">
        <v>442</v>
      </c>
      <c r="M24" s="21">
        <v>52</v>
      </c>
      <c r="N24" s="21">
        <v>23</v>
      </c>
      <c r="O24" s="22">
        <v>45</v>
      </c>
      <c r="P24" s="20"/>
    </row>
    <row r="25" spans="1:16" ht="51">
      <c r="A25" s="13">
        <v>10</v>
      </c>
      <c r="B25" s="23" t="s">
        <v>52</v>
      </c>
      <c r="C25" s="16" t="s">
        <v>53</v>
      </c>
      <c r="D25" s="17" t="s">
        <v>41</v>
      </c>
      <c r="E25" s="17" t="s">
        <v>36</v>
      </c>
      <c r="F25" s="16" t="s">
        <v>2</v>
      </c>
      <c r="G25" s="16"/>
      <c r="H25" s="16">
        <v>7</v>
      </c>
      <c r="I25" s="16">
        <v>1</v>
      </c>
      <c r="J25" s="18">
        <v>1</v>
      </c>
      <c r="K25" s="21">
        <v>1</v>
      </c>
      <c r="L25" s="21">
        <v>442</v>
      </c>
      <c r="M25" s="21">
        <v>52</v>
      </c>
      <c r="N25" s="21">
        <v>23</v>
      </c>
      <c r="O25" s="22">
        <v>45</v>
      </c>
      <c r="P25" s="20"/>
    </row>
    <row r="26" spans="1:16" ht="51">
      <c r="A26" s="13">
        <v>11</v>
      </c>
      <c r="B26" s="23" t="s">
        <v>52</v>
      </c>
      <c r="C26" s="16" t="s">
        <v>53</v>
      </c>
      <c r="D26" s="17" t="s">
        <v>41</v>
      </c>
      <c r="E26" s="17" t="s">
        <v>36</v>
      </c>
      <c r="F26" s="16" t="s">
        <v>2</v>
      </c>
      <c r="G26" s="16"/>
      <c r="H26" s="16">
        <v>7</v>
      </c>
      <c r="I26" s="16">
        <v>1</v>
      </c>
      <c r="J26" s="18">
        <v>1</v>
      </c>
      <c r="K26" s="21">
        <v>1</v>
      </c>
      <c r="L26" s="21">
        <v>442</v>
      </c>
      <c r="M26" s="21">
        <v>52</v>
      </c>
      <c r="N26" s="21">
        <v>23</v>
      </c>
      <c r="O26" s="22">
        <v>45</v>
      </c>
      <c r="P26" s="20"/>
    </row>
    <row r="27" spans="1:16" ht="12.75" customHeight="1">
      <c r="A27" s="13"/>
      <c r="B27" s="24" t="s">
        <v>35</v>
      </c>
      <c r="C27" s="25"/>
      <c r="D27" s="25"/>
      <c r="E27" s="25"/>
      <c r="F27" s="25"/>
      <c r="G27" s="25"/>
      <c r="H27" s="25"/>
      <c r="I27" s="25"/>
      <c r="J27" s="26"/>
      <c r="K27" s="14"/>
      <c r="L27" s="25"/>
      <c r="M27" s="25"/>
      <c r="N27" s="26"/>
      <c r="O27" s="27"/>
      <c r="P27" s="14"/>
    </row>
    <row r="28" spans="1:16" ht="51">
      <c r="A28" s="13">
        <v>12</v>
      </c>
      <c r="B28" s="15" t="s">
        <v>54</v>
      </c>
      <c r="C28" s="16" t="s">
        <v>34</v>
      </c>
      <c r="D28" s="17" t="s">
        <v>32</v>
      </c>
      <c r="E28" s="17" t="s">
        <v>36</v>
      </c>
      <c r="F28" s="16" t="s">
        <v>2</v>
      </c>
      <c r="G28" s="16"/>
      <c r="H28" s="16">
        <v>7</v>
      </c>
      <c r="I28" s="16">
        <v>1</v>
      </c>
      <c r="J28" s="21">
        <v>1</v>
      </c>
      <c r="K28" s="21">
        <v>1</v>
      </c>
      <c r="L28" s="21">
        <v>442</v>
      </c>
      <c r="M28" s="21">
        <v>52</v>
      </c>
      <c r="N28" s="21">
        <v>23</v>
      </c>
      <c r="O28" s="22">
        <v>45</v>
      </c>
      <c r="P28" s="20"/>
    </row>
    <row r="29" spans="1:16" ht="51">
      <c r="A29" s="13">
        <v>13</v>
      </c>
      <c r="B29" s="15" t="s">
        <v>55</v>
      </c>
      <c r="C29" s="16" t="s">
        <v>56</v>
      </c>
      <c r="D29" s="17" t="s">
        <v>32</v>
      </c>
      <c r="E29" s="17" t="s">
        <v>36</v>
      </c>
      <c r="F29" s="16" t="s">
        <v>2</v>
      </c>
      <c r="G29" s="16"/>
      <c r="H29" s="16">
        <v>7</v>
      </c>
      <c r="I29" s="16">
        <v>1</v>
      </c>
      <c r="J29" s="21">
        <v>1</v>
      </c>
      <c r="K29" s="21">
        <v>1</v>
      </c>
      <c r="L29" s="21">
        <v>442</v>
      </c>
      <c r="M29" s="21">
        <v>52</v>
      </c>
      <c r="N29" s="21">
        <v>23</v>
      </c>
      <c r="O29" s="22">
        <v>45</v>
      </c>
      <c r="P29" s="20"/>
    </row>
    <row r="30" spans="1:16" ht="12.75" customHeight="1">
      <c r="A30" s="13"/>
      <c r="B30" s="24" t="s">
        <v>41</v>
      </c>
      <c r="C30" s="25"/>
      <c r="D30" s="25"/>
      <c r="E30" s="25"/>
      <c r="F30" s="25"/>
      <c r="G30" s="25"/>
      <c r="H30" s="25"/>
      <c r="I30" s="25"/>
      <c r="J30" s="14"/>
      <c r="K30" s="14"/>
      <c r="L30" s="25"/>
      <c r="M30" s="25"/>
      <c r="N30" s="14"/>
      <c r="O30" s="27"/>
      <c r="P30" s="14"/>
    </row>
    <row r="31" spans="1:16" ht="51">
      <c r="A31" s="13">
        <v>14</v>
      </c>
      <c r="B31" s="15" t="s">
        <v>57</v>
      </c>
      <c r="C31" s="16" t="s">
        <v>40</v>
      </c>
      <c r="D31" s="17" t="s">
        <v>32</v>
      </c>
      <c r="E31" s="17" t="s">
        <v>36</v>
      </c>
      <c r="F31" s="16" t="s">
        <v>2</v>
      </c>
      <c r="G31" s="16"/>
      <c r="H31" s="16">
        <v>7</v>
      </c>
      <c r="I31" s="16">
        <v>1</v>
      </c>
      <c r="J31" s="21">
        <v>1</v>
      </c>
      <c r="K31" s="21">
        <v>1</v>
      </c>
      <c r="L31" s="21">
        <v>442</v>
      </c>
      <c r="M31" s="21">
        <v>52</v>
      </c>
      <c r="N31" s="21">
        <v>23</v>
      </c>
      <c r="O31" s="22">
        <v>45</v>
      </c>
      <c r="P31" s="20"/>
    </row>
    <row r="32" spans="1:16" ht="51">
      <c r="A32" s="13">
        <v>15</v>
      </c>
      <c r="B32" s="23" t="s">
        <v>58</v>
      </c>
      <c r="C32" s="16" t="s">
        <v>59</v>
      </c>
      <c r="D32" s="17" t="s">
        <v>32</v>
      </c>
      <c r="E32" s="17" t="s">
        <v>36</v>
      </c>
      <c r="F32" s="16" t="s">
        <v>2</v>
      </c>
      <c r="G32" s="16"/>
      <c r="H32" s="16">
        <v>7</v>
      </c>
      <c r="I32" s="16">
        <v>1</v>
      </c>
      <c r="J32" s="21">
        <v>1</v>
      </c>
      <c r="K32" s="21">
        <v>1</v>
      </c>
      <c r="L32" s="21">
        <v>442</v>
      </c>
      <c r="M32" s="21">
        <v>52</v>
      </c>
      <c r="N32" s="21">
        <v>23</v>
      </c>
      <c r="O32" s="22">
        <v>45</v>
      </c>
      <c r="P32" s="20"/>
    </row>
    <row r="33" spans="1:16" ht="51">
      <c r="A33" s="13">
        <v>16</v>
      </c>
      <c r="B33" s="23" t="s">
        <v>58</v>
      </c>
      <c r="C33" s="16" t="s">
        <v>59</v>
      </c>
      <c r="D33" s="17" t="s">
        <v>32</v>
      </c>
      <c r="E33" s="17" t="s">
        <v>36</v>
      </c>
      <c r="F33" s="16" t="s">
        <v>2</v>
      </c>
      <c r="G33" s="16"/>
      <c r="H33" s="16">
        <v>7</v>
      </c>
      <c r="I33" s="16">
        <v>1</v>
      </c>
      <c r="J33" s="21">
        <v>1</v>
      </c>
      <c r="K33" s="21">
        <v>1</v>
      </c>
      <c r="L33" s="21">
        <v>442</v>
      </c>
      <c r="M33" s="21">
        <v>52</v>
      </c>
      <c r="N33" s="21">
        <v>23</v>
      </c>
      <c r="O33" s="22">
        <v>45</v>
      </c>
      <c r="P33" s="20"/>
    </row>
    <row r="34" spans="1:16" ht="51">
      <c r="A34" s="13">
        <v>17</v>
      </c>
      <c r="B34" s="15" t="s">
        <v>60</v>
      </c>
      <c r="C34" s="16" t="s">
        <v>61</v>
      </c>
      <c r="D34" s="17" t="s">
        <v>32</v>
      </c>
      <c r="E34" s="17" t="s">
        <v>36</v>
      </c>
      <c r="F34" s="16" t="s">
        <v>2</v>
      </c>
      <c r="G34" s="16"/>
      <c r="H34" s="16">
        <v>7</v>
      </c>
      <c r="I34" s="16">
        <v>1</v>
      </c>
      <c r="J34" s="21">
        <v>1</v>
      </c>
      <c r="K34" s="21">
        <v>1</v>
      </c>
      <c r="L34" s="21">
        <v>442</v>
      </c>
      <c r="M34" s="21">
        <v>52</v>
      </c>
      <c r="N34" s="21">
        <v>23</v>
      </c>
      <c r="O34" s="22">
        <v>45</v>
      </c>
      <c r="P34" s="20"/>
    </row>
    <row r="35" spans="1:16" ht="51">
      <c r="A35" s="13">
        <v>18</v>
      </c>
      <c r="B35" s="23" t="s">
        <v>62</v>
      </c>
      <c r="C35" s="16" t="s">
        <v>63</v>
      </c>
      <c r="D35" s="17" t="s">
        <v>32</v>
      </c>
      <c r="E35" s="17" t="s">
        <v>36</v>
      </c>
      <c r="F35" s="16" t="s">
        <v>2</v>
      </c>
      <c r="G35" s="16"/>
      <c r="H35" s="16">
        <v>7</v>
      </c>
      <c r="I35" s="16">
        <v>1</v>
      </c>
      <c r="J35" s="21">
        <v>1</v>
      </c>
      <c r="K35" s="21">
        <v>1</v>
      </c>
      <c r="L35" s="21">
        <v>442</v>
      </c>
      <c r="M35" s="21">
        <v>52</v>
      </c>
      <c r="N35" s="21">
        <v>23</v>
      </c>
      <c r="O35" s="22">
        <v>45</v>
      </c>
      <c r="P35" s="20"/>
    </row>
    <row r="36" spans="1:16" ht="51">
      <c r="A36" s="13">
        <v>19</v>
      </c>
      <c r="B36" s="23" t="s">
        <v>62</v>
      </c>
      <c r="C36" s="16" t="s">
        <v>63</v>
      </c>
      <c r="D36" s="17" t="s">
        <v>32</v>
      </c>
      <c r="E36" s="17" t="s">
        <v>36</v>
      </c>
      <c r="F36" s="16" t="s">
        <v>2</v>
      </c>
      <c r="G36" s="16"/>
      <c r="H36" s="16">
        <v>7</v>
      </c>
      <c r="I36" s="16">
        <v>1</v>
      </c>
      <c r="J36" s="21">
        <v>1</v>
      </c>
      <c r="K36" s="21">
        <v>1</v>
      </c>
      <c r="L36" s="21">
        <v>442</v>
      </c>
      <c r="M36" s="21">
        <v>52</v>
      </c>
      <c r="N36" s="21">
        <v>23</v>
      </c>
      <c r="O36" s="22">
        <v>45</v>
      </c>
      <c r="P36" s="20"/>
    </row>
    <row r="37" spans="1:16" ht="51">
      <c r="A37" s="13">
        <v>20</v>
      </c>
      <c r="B37" s="15" t="s">
        <v>64</v>
      </c>
      <c r="C37" s="16" t="s">
        <v>65</v>
      </c>
      <c r="D37" s="17" t="s">
        <v>32</v>
      </c>
      <c r="E37" s="17" t="s">
        <v>36</v>
      </c>
      <c r="F37" s="16" t="s">
        <v>2</v>
      </c>
      <c r="G37" s="16"/>
      <c r="H37" s="16">
        <v>7</v>
      </c>
      <c r="I37" s="16">
        <v>1</v>
      </c>
      <c r="J37" s="21">
        <v>1</v>
      </c>
      <c r="K37" s="21">
        <v>1</v>
      </c>
      <c r="L37" s="21">
        <v>442</v>
      </c>
      <c r="M37" s="21">
        <v>52</v>
      </c>
      <c r="N37" s="21">
        <v>23</v>
      </c>
      <c r="O37" s="22">
        <v>45</v>
      </c>
      <c r="P37" s="20"/>
    </row>
    <row r="38" spans="1:16" ht="51">
      <c r="A38" s="13">
        <v>21</v>
      </c>
      <c r="B38" s="15" t="s">
        <v>66</v>
      </c>
      <c r="C38" s="16" t="s">
        <v>67</v>
      </c>
      <c r="D38" s="17" t="s">
        <v>32</v>
      </c>
      <c r="E38" s="17" t="s">
        <v>36</v>
      </c>
      <c r="F38" s="16" t="s">
        <v>2</v>
      </c>
      <c r="G38" s="16"/>
      <c r="H38" s="16">
        <v>7</v>
      </c>
      <c r="I38" s="16">
        <v>1</v>
      </c>
      <c r="J38" s="21">
        <v>1</v>
      </c>
      <c r="K38" s="21">
        <v>1</v>
      </c>
      <c r="L38" s="21">
        <v>442</v>
      </c>
      <c r="M38" s="21">
        <v>52</v>
      </c>
      <c r="N38" s="21">
        <v>23</v>
      </c>
      <c r="O38" s="22">
        <v>45</v>
      </c>
      <c r="P38" s="20"/>
    </row>
    <row r="39" spans="1:16" ht="51">
      <c r="A39" s="13">
        <v>22</v>
      </c>
      <c r="B39" s="15" t="s">
        <v>68</v>
      </c>
      <c r="C39" s="16" t="s">
        <v>69</v>
      </c>
      <c r="D39" s="17" t="s">
        <v>32</v>
      </c>
      <c r="E39" s="17" t="s">
        <v>36</v>
      </c>
      <c r="F39" s="16" t="s">
        <v>2</v>
      </c>
      <c r="G39" s="16"/>
      <c r="H39" s="16">
        <v>7</v>
      </c>
      <c r="I39" s="16">
        <v>1</v>
      </c>
      <c r="J39" s="21">
        <v>1</v>
      </c>
      <c r="K39" s="21">
        <v>1</v>
      </c>
      <c r="L39" s="21">
        <v>442</v>
      </c>
      <c r="M39" s="21">
        <v>52</v>
      </c>
      <c r="N39" s="21">
        <v>23</v>
      </c>
      <c r="O39" s="22">
        <v>45</v>
      </c>
      <c r="P39" s="20"/>
    </row>
  </sheetData>
  <mergeCells count="12">
    <mergeCell ref="B15:O15"/>
    <mergeCell ref="F13:G14"/>
    <mergeCell ref="B13:B14"/>
    <mergeCell ref="C13:C14"/>
    <mergeCell ref="D13:D14"/>
    <mergeCell ref="E13:E14"/>
    <mergeCell ref="H13:K13"/>
    <mergeCell ref="B3:B4"/>
    <mergeCell ref="C3:H3"/>
    <mergeCell ref="A13:A14"/>
    <mergeCell ref="A1:F1"/>
    <mergeCell ref="L13:O13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3 мес</vt:lpstr>
      <vt:lpstr>4 мес</vt:lpstr>
      <vt:lpstr>5 мес</vt:lpstr>
      <vt:lpstr>6 мес</vt:lpstr>
      <vt:lpstr>7 мес</vt:lpstr>
      <vt:lpstr>8 мес</vt:lpstr>
      <vt:lpstr>9 мес</vt:lpstr>
      <vt:lpstr>10 мес</vt:lpstr>
      <vt:lpstr>12 мес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a.vasyukov</dc:creator>
  <cp:lastModifiedBy>Anjelika</cp:lastModifiedBy>
  <dcterms:created xsi:type="dcterms:W3CDTF">2014-10-07T10:58:30Z</dcterms:created>
  <dcterms:modified xsi:type="dcterms:W3CDTF">2015-02-24T13:48:34Z</dcterms:modified>
</cp:coreProperties>
</file>